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DRC 2021\"/>
    </mc:Choice>
  </mc:AlternateContent>
  <xr:revisionPtr revIDLastSave="0" documentId="13_ncr:1_{2BD79330-B585-4A74-A285-8B4ACD012A4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embership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R15" i="1" l="1"/>
  <c r="P15" i="1"/>
  <c r="P14" i="1"/>
  <c r="P71" i="1"/>
  <c r="P73" i="1"/>
  <c r="P74" i="1"/>
  <c r="P75" i="1"/>
  <c r="P76" i="1"/>
  <c r="P72" i="1"/>
  <c r="R71" i="1"/>
  <c r="R40" i="1"/>
  <c r="P40" i="1"/>
  <c r="R23" i="1"/>
  <c r="P23" i="1"/>
  <c r="P24" i="1"/>
  <c r="R24" i="1"/>
  <c r="R25" i="1"/>
  <c r="R22" i="1"/>
  <c r="R56" i="1"/>
  <c r="P56" i="1"/>
  <c r="P63" i="1"/>
  <c r="P64" i="1"/>
  <c r="P65" i="1"/>
  <c r="P66" i="1"/>
  <c r="P67" i="1"/>
  <c r="P69" i="1"/>
  <c r="P70" i="1"/>
  <c r="P57" i="1"/>
  <c r="R74" i="1"/>
  <c r="R66" i="1"/>
  <c r="P44" i="1"/>
  <c r="R44" i="1"/>
  <c r="P30" i="1"/>
  <c r="P83" i="1"/>
  <c r="R83" i="1"/>
  <c r="R7" i="1"/>
  <c r="R6" i="1"/>
  <c r="P7" i="1"/>
  <c r="R36" i="1"/>
  <c r="R57" i="1"/>
  <c r="P52" i="1"/>
  <c r="P32" i="1"/>
  <c r="R32" i="1"/>
  <c r="P27" i="1"/>
  <c r="R27" i="1"/>
  <c r="R88" i="1"/>
  <c r="P88" i="1"/>
  <c r="R9" i="1"/>
  <c r="P9" i="1"/>
  <c r="R94" i="1"/>
  <c r="P94" i="1"/>
  <c r="P84" i="1"/>
  <c r="R84" i="1"/>
  <c r="S16" i="1"/>
  <c r="R16" i="1"/>
  <c r="P16" i="1"/>
  <c r="R96" i="1"/>
  <c r="P96" i="1"/>
  <c r="R97" i="1"/>
  <c r="P97" i="1"/>
  <c r="P47" i="1"/>
  <c r="R47" i="1"/>
  <c r="P51" i="1"/>
  <c r="R13" i="1"/>
  <c r="P20" i="1" l="1"/>
  <c r="P21" i="1"/>
  <c r="R17" i="1"/>
  <c r="P17" i="1"/>
  <c r="P42" i="1"/>
  <c r="R42" i="1"/>
  <c r="R75" i="1"/>
  <c r="R14" i="1" l="1"/>
  <c r="P43" i="1"/>
  <c r="R43" i="1"/>
  <c r="P81" i="1"/>
  <c r="R81" i="1"/>
  <c r="P31" i="1"/>
  <c r="R31" i="1"/>
  <c r="R70" i="1"/>
  <c r="P95" i="1"/>
  <c r="R95" i="1"/>
  <c r="R73" i="1"/>
  <c r="R67" i="1"/>
  <c r="P82" i="1"/>
  <c r="R82" i="1"/>
  <c r="R91" i="1"/>
  <c r="P91" i="1"/>
  <c r="R90" i="1"/>
  <c r="P90" i="1"/>
  <c r="R89" i="1"/>
  <c r="P89" i="1"/>
  <c r="R86" i="1"/>
  <c r="P86" i="1"/>
  <c r="R85" i="1"/>
  <c r="P85" i="1"/>
  <c r="R80" i="1"/>
  <c r="P80" i="1"/>
  <c r="R79" i="1"/>
  <c r="P79" i="1"/>
  <c r="R72" i="1"/>
  <c r="R69" i="1"/>
  <c r="R65" i="1"/>
  <c r="R64" i="1"/>
  <c r="R63" i="1"/>
  <c r="R54" i="1"/>
  <c r="P54" i="1"/>
  <c r="R48" i="1"/>
  <c r="P48" i="1"/>
  <c r="R46" i="1"/>
  <c r="P46" i="1"/>
  <c r="R41" i="1"/>
  <c r="P41" i="1"/>
  <c r="R38" i="1"/>
  <c r="P38" i="1"/>
  <c r="R37" i="1"/>
  <c r="P37" i="1"/>
  <c r="P36" i="1"/>
  <c r="R35" i="1"/>
  <c r="P35" i="1"/>
  <c r="R34" i="1"/>
  <c r="P34" i="1"/>
  <c r="R33" i="1"/>
  <c r="P33" i="1"/>
  <c r="R29" i="1"/>
  <c r="P29" i="1"/>
  <c r="P25" i="1"/>
  <c r="P22" i="1"/>
  <c r="R18" i="1"/>
  <c r="P18" i="1"/>
  <c r="R12" i="1"/>
  <c r="P12" i="1"/>
  <c r="R11" i="1"/>
  <c r="P11" i="1"/>
  <c r="R10" i="1"/>
  <c r="P10" i="1"/>
  <c r="R8" i="1"/>
  <c r="P8" i="1"/>
  <c r="P6" i="1"/>
  <c r="R5" i="1"/>
  <c r="P5" i="1"/>
  <c r="R98" i="1" l="1"/>
</calcChain>
</file>

<file path=xl/sharedStrings.xml><?xml version="1.0" encoding="utf-8"?>
<sst xmlns="http://schemas.openxmlformats.org/spreadsheetml/2006/main" count="1153" uniqueCount="609">
  <si>
    <t>High Desert Amateur Radio Club</t>
  </si>
  <si>
    <t>Membership Roster</t>
  </si>
  <si>
    <t>MBR TYPE</t>
  </si>
  <si>
    <t>Dues Amt</t>
  </si>
  <si>
    <t>First Name</t>
  </si>
  <si>
    <t>Last Name</t>
  </si>
  <si>
    <t>Call Sign</t>
  </si>
  <si>
    <t>E-Mail</t>
  </si>
  <si>
    <t>Street Address</t>
  </si>
  <si>
    <t>City</t>
  </si>
  <si>
    <t>State</t>
  </si>
  <si>
    <t>Zip</t>
  </si>
  <si>
    <t>Home Phone</t>
  </si>
  <si>
    <t>Cell Phone</t>
  </si>
  <si>
    <t>ARRL</t>
  </si>
  <si>
    <t>License</t>
  </si>
  <si>
    <t>Dues Pd</t>
  </si>
  <si>
    <t>Next Due</t>
  </si>
  <si>
    <t>Birth Month</t>
  </si>
  <si>
    <t>CURRENT / DUE</t>
  </si>
  <si>
    <t>COMMENTS</t>
  </si>
  <si>
    <t>P</t>
  </si>
  <si>
    <t>Bernalillo</t>
  </si>
  <si>
    <t>NM</t>
  </si>
  <si>
    <t>yes</t>
  </si>
  <si>
    <t>Advanced</t>
  </si>
  <si>
    <t>Sept</t>
  </si>
  <si>
    <t>V</t>
  </si>
  <si>
    <t>VE Test</t>
  </si>
  <si>
    <t>Rio Rancho</t>
  </si>
  <si>
    <t>no</t>
  </si>
  <si>
    <t>General</t>
  </si>
  <si>
    <t>Jul</t>
  </si>
  <si>
    <t>Ralph</t>
  </si>
  <si>
    <t>Albuquerque</t>
  </si>
  <si>
    <t>Tech</t>
  </si>
  <si>
    <t>July</t>
  </si>
  <si>
    <t>Aug</t>
  </si>
  <si>
    <t>Bob</t>
  </si>
  <si>
    <t>Ashe</t>
  </si>
  <si>
    <t>N5FOL</t>
  </si>
  <si>
    <t>theashefamily@msn.com</t>
  </si>
  <si>
    <t>3013 Redondo Sante Fe NE</t>
  </si>
  <si>
    <t>505-890-4369</t>
  </si>
  <si>
    <t>505-235-8957</t>
  </si>
  <si>
    <t>Apr</t>
  </si>
  <si>
    <t xml:space="preserve">Blaine L </t>
  </si>
  <si>
    <t>Bachman</t>
  </si>
  <si>
    <t>KI5JBU</t>
  </si>
  <si>
    <t>bl.bachman@comcast.net</t>
  </si>
  <si>
    <t>6115 Shadow Ridge Dr NW</t>
  </si>
  <si>
    <t>87120-2167</t>
  </si>
  <si>
    <t>505-899-6710</t>
  </si>
  <si>
    <t>505-249-5213</t>
  </si>
  <si>
    <t>Technician</t>
  </si>
  <si>
    <t>Gerald</t>
  </si>
  <si>
    <t>Bakewell</t>
  </si>
  <si>
    <t>KG6AFY</t>
  </si>
  <si>
    <t>kg6afy@icloud.com</t>
  </si>
  <si>
    <t>304 Aldaba Cir NE</t>
  </si>
  <si>
    <t>505-250-3876</t>
  </si>
  <si>
    <t>Dec</t>
  </si>
  <si>
    <t>Extra</t>
  </si>
  <si>
    <t>Jan</t>
  </si>
  <si>
    <t>Tom</t>
  </si>
  <si>
    <t>Boldway</t>
  </si>
  <si>
    <t>KE7PBB</t>
  </si>
  <si>
    <t>jboldway@hotmail.com</t>
  </si>
  <si>
    <t>156 Canton Mtn Rd</t>
  </si>
  <si>
    <t>Jay</t>
  </si>
  <si>
    <t>ME</t>
  </si>
  <si>
    <t>425-350-2731</t>
  </si>
  <si>
    <t>April</t>
  </si>
  <si>
    <t>Yul</t>
  </si>
  <si>
    <t>Bratcher</t>
  </si>
  <si>
    <t>WA5YUL</t>
  </si>
  <si>
    <t>yul.bratcher@att.net</t>
  </si>
  <si>
    <t>10643 Virgo NW</t>
  </si>
  <si>
    <t>505-898-8903</t>
  </si>
  <si>
    <t>505-948-9253</t>
  </si>
  <si>
    <t>May</t>
  </si>
  <si>
    <t>F</t>
  </si>
  <si>
    <t>Brian I</t>
  </si>
  <si>
    <t>Brogie</t>
  </si>
  <si>
    <t>KB7BIB</t>
  </si>
  <si>
    <t>bbrogie@msn,co.</t>
  </si>
  <si>
    <t>31862 S. Lone Vista Way</t>
  </si>
  <si>
    <t>Oracle</t>
  </si>
  <si>
    <t>AZ</t>
  </si>
  <si>
    <t>520-3015494</t>
  </si>
  <si>
    <t>KB7BIB. Pd $25 when entitled to 1 yr free. Renew 10/22</t>
  </si>
  <si>
    <t>Mark</t>
  </si>
  <si>
    <t>Mar</t>
  </si>
  <si>
    <t>David S</t>
  </si>
  <si>
    <t>Carlson</t>
  </si>
  <si>
    <t>KI5KMV</t>
  </si>
  <si>
    <t>davidscsr73@gmail.com</t>
  </si>
  <si>
    <t>12208 Kashmir St NE</t>
  </si>
  <si>
    <t>505-313-5153</t>
  </si>
  <si>
    <t>Carter</t>
  </si>
  <si>
    <t>David</t>
  </si>
  <si>
    <t>Nov</t>
  </si>
  <si>
    <t>Michael J</t>
  </si>
  <si>
    <t>Chirin</t>
  </si>
  <si>
    <t>KI5NBO</t>
  </si>
  <si>
    <t>michaelchirin@gmail.com</t>
  </si>
  <si>
    <t>1003 Robin Rd SE</t>
  </si>
  <si>
    <t xml:space="preserve">505-280-7647     </t>
  </si>
  <si>
    <t>Senior</t>
  </si>
  <si>
    <t>John D</t>
  </si>
  <si>
    <t>Clausing</t>
  </si>
  <si>
    <t>KS6EZ</t>
  </si>
  <si>
    <t>ks6ez@ntin.net</t>
  </si>
  <si>
    <t>9612 Boulder Tr Pl NW</t>
  </si>
  <si>
    <t>940-665-2285</t>
  </si>
  <si>
    <t>Gratis</t>
  </si>
  <si>
    <t>Feb</t>
  </si>
  <si>
    <t>CURRENT</t>
  </si>
  <si>
    <t>June</t>
  </si>
  <si>
    <t>Peter</t>
  </si>
  <si>
    <t>Joseph W</t>
  </si>
  <si>
    <t>Conner</t>
  </si>
  <si>
    <t>K5STI</t>
  </si>
  <si>
    <t>6911 Wrangell Loop NE</t>
  </si>
  <si>
    <t>505-907-0795</t>
  </si>
  <si>
    <t>Cornett</t>
  </si>
  <si>
    <t>9130 Cottonwood Rd NE</t>
  </si>
  <si>
    <t>505-299-5787</t>
  </si>
  <si>
    <t>Robert C</t>
  </si>
  <si>
    <t>K5PSG</t>
  </si>
  <si>
    <t>Corrales</t>
  </si>
  <si>
    <t>William M</t>
  </si>
  <si>
    <t>Derr</t>
  </si>
  <si>
    <t>W5ARG</t>
  </si>
  <si>
    <t>william.derr@yahoo.com</t>
  </si>
  <si>
    <t>1417 Lafayette Dr NE</t>
  </si>
  <si>
    <t>505-268-9641</t>
  </si>
  <si>
    <t xml:space="preserve"> </t>
  </si>
  <si>
    <t>James R</t>
  </si>
  <si>
    <t>Los Ranchos</t>
  </si>
  <si>
    <t>Oct</t>
  </si>
  <si>
    <t>Vincent F</t>
  </si>
  <si>
    <t>Fittipaldi</t>
  </si>
  <si>
    <t>K2ANR</t>
  </si>
  <si>
    <t>amyfitt@aol.com</t>
  </si>
  <si>
    <t>1808 Clearwater Loop NE</t>
  </si>
  <si>
    <t>505-867-9308</t>
  </si>
  <si>
    <t>Joseph J</t>
  </si>
  <si>
    <t>Fitzgerald</t>
  </si>
  <si>
    <t>N7ILO</t>
  </si>
  <si>
    <t>fitz0113@msn.com</t>
  </si>
  <si>
    <t>800 2nd St NE</t>
  </si>
  <si>
    <t>505-385-1100</t>
  </si>
  <si>
    <t>Santa Fe</t>
  </si>
  <si>
    <t>Graff</t>
  </si>
  <si>
    <t>W5LCY</t>
  </si>
  <si>
    <t>gerrygraff@icloud.com</t>
  </si>
  <si>
    <t>5000 Crownpoint Ct. NW</t>
  </si>
  <si>
    <t>87120-1113</t>
  </si>
  <si>
    <t>505-453-0517</t>
  </si>
  <si>
    <t>505-884-0158</t>
  </si>
  <si>
    <t>Ham</t>
  </si>
  <si>
    <t>N6SIK</t>
  </si>
  <si>
    <t>n6sik@aol.com</t>
  </si>
  <si>
    <t>5052 Mira Vista Dr NE</t>
  </si>
  <si>
    <t>505-355-6329</t>
  </si>
  <si>
    <t>619-306-7260</t>
  </si>
  <si>
    <t>Kenneth</t>
  </si>
  <si>
    <t>AG5UY</t>
  </si>
  <si>
    <t>star4hranch@gmail.com</t>
  </si>
  <si>
    <t>PO Box 94991</t>
  </si>
  <si>
    <t>505-822-8739</t>
  </si>
  <si>
    <t>505-610-2556</t>
  </si>
  <si>
    <t>Becky</t>
  </si>
  <si>
    <t>N6TYT</t>
  </si>
  <si>
    <t>beckylham@aol.com</t>
  </si>
  <si>
    <t>619 306 0081</t>
  </si>
  <si>
    <t xml:space="preserve">Lauren </t>
  </si>
  <si>
    <t>KI5GOO</t>
  </si>
  <si>
    <t>lham.lah@gmail.com</t>
  </si>
  <si>
    <t>Ryan M</t>
  </si>
  <si>
    <t>KG5MFZ</t>
  </si>
  <si>
    <t>ryan.m.ham@gmail.com</t>
  </si>
  <si>
    <t>87144-5608</t>
  </si>
  <si>
    <t>619-995-7914</t>
  </si>
  <si>
    <t>Hammack</t>
  </si>
  <si>
    <t>KC5KCL</t>
  </si>
  <si>
    <t>davidwhammack@msn.com</t>
  </si>
  <si>
    <t>PO Box 313</t>
  </si>
  <si>
    <t>505-898-1792</t>
  </si>
  <si>
    <t>Josef</t>
  </si>
  <si>
    <t>Hart</t>
  </si>
  <si>
    <t>KI5GON</t>
  </si>
  <si>
    <t>joeh03@msn.com</t>
  </si>
  <si>
    <t>7313 Ticonderoga Rd NE</t>
  </si>
  <si>
    <t>505-797-3133</t>
  </si>
  <si>
    <t>505-238-3849</t>
  </si>
  <si>
    <t>Scott</t>
  </si>
  <si>
    <t>Johanna</t>
  </si>
  <si>
    <t>James</t>
  </si>
  <si>
    <t>KF5CRQ</t>
  </si>
  <si>
    <t>jbjames@comcast.net</t>
  </si>
  <si>
    <t>1908 Muriel St, NE</t>
  </si>
  <si>
    <t>505-298-0709</t>
  </si>
  <si>
    <t>505-235-6404</t>
  </si>
  <si>
    <t xml:space="preserve">Brian  </t>
  </si>
  <si>
    <t>KI5JOP</t>
  </si>
  <si>
    <t>brian.james50@gmail.com</t>
  </si>
  <si>
    <t>3556 Plano Vista Rd NE</t>
  </si>
  <si>
    <t>315-396-3407</t>
  </si>
  <si>
    <t>Jim</t>
  </si>
  <si>
    <t>Kajder</t>
  </si>
  <si>
    <t>AF5FH</t>
  </si>
  <si>
    <t>jkajder@gmail.com</t>
  </si>
  <si>
    <t>13205 Hugh Graham Rd NE</t>
  </si>
  <si>
    <t>505-228-3704</t>
  </si>
  <si>
    <t>George</t>
  </si>
  <si>
    <t>Key</t>
  </si>
  <si>
    <t>W5YZ</t>
  </si>
  <si>
    <t>georgekey1955@gmail.com</t>
  </si>
  <si>
    <t>1042 Prairie Zinnia</t>
  </si>
  <si>
    <t>505-771-1937</t>
  </si>
  <si>
    <t>?</t>
  </si>
  <si>
    <t>Steven</t>
  </si>
  <si>
    <t>Lacy</t>
  </si>
  <si>
    <t>KF5TYP</t>
  </si>
  <si>
    <t>1005 Calle Corvo NE</t>
  </si>
  <si>
    <t>505-688-2716</t>
  </si>
  <si>
    <t>Marcus</t>
  </si>
  <si>
    <t>Lieberman</t>
  </si>
  <si>
    <t>KM5EH</t>
  </si>
  <si>
    <t>buckml@lobo.net</t>
  </si>
  <si>
    <t>2300 Hurley Dr NW</t>
  </si>
  <si>
    <t>505-836-1724</t>
  </si>
  <si>
    <t>505-227-0051</t>
  </si>
  <si>
    <t>Robert</t>
  </si>
  <si>
    <t>David T</t>
  </si>
  <si>
    <t>MacKenzie</t>
  </si>
  <si>
    <t>KI5GYF</t>
  </si>
  <si>
    <t xml:space="preserve">mountainmoksha@gmail.com </t>
  </si>
  <si>
    <t>500 Wellesley Dr SE</t>
  </si>
  <si>
    <t>505-681-7974</t>
  </si>
  <si>
    <t>H</t>
  </si>
  <si>
    <t>Honorary</t>
  </si>
  <si>
    <t>William A</t>
  </si>
  <si>
    <t>Mader</t>
  </si>
  <si>
    <t>K8TE</t>
  </si>
  <si>
    <t>k8te.bill.mader@gmail.com</t>
  </si>
  <si>
    <t>4701 Sombrerete Rd SE</t>
  </si>
  <si>
    <t>87124-1334</t>
  </si>
  <si>
    <t>McKim</t>
  </si>
  <si>
    <t>KG5VOY</t>
  </si>
  <si>
    <t>jrmck@prodigy.net</t>
  </si>
  <si>
    <t>4812 San Timoteo Ave NW</t>
  </si>
  <si>
    <t>505-293-5991</t>
  </si>
  <si>
    <t>505-220-5968</t>
  </si>
  <si>
    <t>Meyerhein</t>
  </si>
  <si>
    <t>W5EEI</t>
  </si>
  <si>
    <t>w5eei@arrl.net</t>
  </si>
  <si>
    <t>3206 Beach RD NW</t>
  </si>
  <si>
    <t>505-242-1696</t>
  </si>
  <si>
    <t>505-235-7423</t>
  </si>
  <si>
    <t>Alvah E</t>
  </si>
  <si>
    <t>Miller</t>
  </si>
  <si>
    <t>KA5FCT</t>
  </si>
  <si>
    <t>ka5fct@aol.com</t>
  </si>
  <si>
    <t>6439 Los Cantos Ave NW</t>
  </si>
  <si>
    <t>505-899-9041</t>
  </si>
  <si>
    <t>505-690-3758</t>
  </si>
  <si>
    <t>Alfred Tom</t>
  </si>
  <si>
    <t>Mirabal</t>
  </si>
  <si>
    <t>KA5FRB</t>
  </si>
  <si>
    <t>ka5frb@msn.com</t>
  </si>
  <si>
    <t>12109 Kashmir St NE</t>
  </si>
  <si>
    <t>505-582-2486</t>
  </si>
  <si>
    <t>505-920-4149</t>
  </si>
  <si>
    <t>Adrian S</t>
  </si>
  <si>
    <t>Miura</t>
  </si>
  <si>
    <t>W5ASM</t>
  </si>
  <si>
    <t>adrianmiura@gmail.com</t>
  </si>
  <si>
    <t>5909 Buena Vista NW</t>
  </si>
  <si>
    <t>87114-3670</t>
  </si>
  <si>
    <t>John H</t>
  </si>
  <si>
    <t>Mocho</t>
  </si>
  <si>
    <t>KC5QOC</t>
  </si>
  <si>
    <t>kc5qoc@gmail.com</t>
  </si>
  <si>
    <t>6118 Edith Blvd NE   Unit 77</t>
  </si>
  <si>
    <t>505-690-5078</t>
  </si>
  <si>
    <t>Montoya</t>
  </si>
  <si>
    <t>Allen F</t>
  </si>
  <si>
    <t>KI5JOT</t>
  </si>
  <si>
    <t>anfr2@hotmail.com</t>
  </si>
  <si>
    <t>617 Autumn Meadows Dr NE</t>
  </si>
  <si>
    <t>505-980-2024</t>
  </si>
  <si>
    <t>Jean</t>
  </si>
  <si>
    <t>Morse-Sanchez</t>
  </si>
  <si>
    <t>KG5ZRU</t>
  </si>
  <si>
    <t>jeanpoolshark10@gmail.com</t>
  </si>
  <si>
    <t>1213 Phoenix Ave NW</t>
  </si>
  <si>
    <t>412-725-3899</t>
  </si>
  <si>
    <t>Ted</t>
  </si>
  <si>
    <t>Nadaskay</t>
  </si>
  <si>
    <t>K5KJV</t>
  </si>
  <si>
    <t>k5kjv@arrl.net</t>
  </si>
  <si>
    <t>2524 Chessman Dr</t>
  </si>
  <si>
    <t>505-896-0285</t>
  </si>
  <si>
    <t>505-331-0923</t>
  </si>
  <si>
    <t>Roy</t>
  </si>
  <si>
    <t xml:space="preserve">Neal </t>
  </si>
  <si>
    <t>KD5H</t>
  </si>
  <si>
    <t>roy.neal96@gmail.com</t>
  </si>
  <si>
    <t>4959 Sundance Dr NE</t>
  </si>
  <si>
    <t>505-771-8887</t>
  </si>
  <si>
    <t>505-977-4118</t>
  </si>
  <si>
    <t>Leah</t>
  </si>
  <si>
    <t>Persons</t>
  </si>
  <si>
    <t>KF5VSX</t>
  </si>
  <si>
    <t>leahpots@msn.com</t>
  </si>
  <si>
    <t>6827 Guadalupe Trail NW</t>
  </si>
  <si>
    <t>505-345-9273</t>
  </si>
  <si>
    <t>505-228-2556</t>
  </si>
  <si>
    <t>Peterson</t>
  </si>
  <si>
    <t>Larry</t>
  </si>
  <si>
    <t>John</t>
  </si>
  <si>
    <t>NM5LS</t>
  </si>
  <si>
    <t>ldscott@q.com</t>
  </si>
  <si>
    <t>871 Evening Primrose Lane</t>
  </si>
  <si>
    <t>505-867-6885</t>
  </si>
  <si>
    <t>505-269-7382</t>
  </si>
  <si>
    <t>Thomas E</t>
  </si>
  <si>
    <t>Sipf</t>
  </si>
  <si>
    <t>KI5JOO</t>
  </si>
  <si>
    <t>thomassipf@gmail.com</t>
  </si>
  <si>
    <t>10531 Tuscany Dr NW</t>
  </si>
  <si>
    <t>505-401-6982</t>
  </si>
  <si>
    <t>Hailey M</t>
  </si>
  <si>
    <t>KI5KAF</t>
  </si>
  <si>
    <t>hsipf010@gmail.com</t>
  </si>
  <si>
    <t>505-980-9133</t>
  </si>
  <si>
    <t>Smith</t>
  </si>
  <si>
    <t>Stine</t>
  </si>
  <si>
    <t>KE5WTM</t>
  </si>
  <si>
    <t>nmstine@gmail.com</t>
  </si>
  <si>
    <t>6609 Welton Ct. NE</t>
  </si>
  <si>
    <t>505-821-9066</t>
  </si>
  <si>
    <t>505-504-5654</t>
  </si>
  <si>
    <t>Robert J</t>
  </si>
  <si>
    <t>Richard W</t>
  </si>
  <si>
    <t>Torino</t>
  </si>
  <si>
    <t>K2RWT</t>
  </si>
  <si>
    <t>k2rwt01@gmail.com</t>
  </si>
  <si>
    <t>2253Sagebrush Loop NE</t>
  </si>
  <si>
    <t>505-994-9343</t>
  </si>
  <si>
    <t>505-453-3494</t>
  </si>
  <si>
    <t>Wien</t>
  </si>
  <si>
    <t>KG6RJW</t>
  </si>
  <si>
    <t>wienbob@aol.com</t>
  </si>
  <si>
    <t>8912 Oso Corridor Pl NW</t>
  </si>
  <si>
    <t>909-9977904</t>
  </si>
  <si>
    <t>909-997-7904</t>
  </si>
  <si>
    <t>Wiles</t>
  </si>
  <si>
    <t>K5LRY</t>
  </si>
  <si>
    <t>lawiles45@gmai.com</t>
  </si>
  <si>
    <t>3010 22nd Ave SE</t>
  </si>
  <si>
    <t>505-385-6787</t>
  </si>
  <si>
    <t>Douglas J.</t>
  </si>
  <si>
    <t>Williams</t>
  </si>
  <si>
    <t>KF5QAQ</t>
  </si>
  <si>
    <t>douglas.w@mail.com</t>
  </si>
  <si>
    <t>5072 Westfield Dr. NE</t>
  </si>
  <si>
    <t>505-867-3302</t>
  </si>
  <si>
    <t>Jack</t>
  </si>
  <si>
    <t>Nutter</t>
  </si>
  <si>
    <t>KZ5PZ</t>
  </si>
  <si>
    <t>kz5pz@arrl.net</t>
  </si>
  <si>
    <t>12409 Palomas Ave NE</t>
  </si>
  <si>
    <t>k5psg@arrl.net</t>
  </si>
  <si>
    <t>Joe</t>
  </si>
  <si>
    <t>KE5GEV</t>
  </si>
  <si>
    <t>bigjose2018@comcast.net</t>
  </si>
  <si>
    <t>425 Windsong Ln</t>
  </si>
  <si>
    <t>Yes</t>
  </si>
  <si>
    <t>Technician </t>
  </si>
  <si>
    <t>p</t>
  </si>
  <si>
    <t>Will be sending a check</t>
  </si>
  <si>
    <t>Pd up through 2023</t>
  </si>
  <si>
    <t>Pd up through 2022</t>
  </si>
  <si>
    <t>Grant of a membership by David Ham</t>
  </si>
  <si>
    <t>Michael</t>
  </si>
  <si>
    <t> Moulton</t>
  </si>
  <si>
    <t>N5WND</t>
  </si>
  <si>
    <t> n5wndnm@gmail.com</t>
  </si>
  <si>
    <t>912 Paseo Verde Rd NE</t>
  </si>
  <si>
    <t> 505-217-6106</t>
  </si>
  <si>
    <t>Conor</t>
  </si>
  <si>
    <t>AI5EZ</t>
  </si>
  <si>
    <t>conor@replyhazy.net</t>
  </si>
  <si>
    <t>2877 All Trades Road</t>
  </si>
  <si>
    <t>206-920-9510</t>
  </si>
  <si>
    <t xml:space="preserve">Wright </t>
  </si>
  <si>
    <t>KE8CEO</t>
  </si>
  <si>
    <t>ke8ceo@gmail.com</t>
  </si>
  <si>
    <t xml:space="preserve">PO Box 22171 </t>
  </si>
  <si>
    <t>Beachwood,</t>
  </si>
  <si>
    <t>OH</t>
  </si>
  <si>
    <t>216-502-1552</t>
  </si>
  <si>
    <t>YES</t>
  </si>
  <si>
    <t xml:space="preserve">505-294-3233 </t>
  </si>
  <si>
    <t>Shirley</t>
  </si>
  <si>
    <t>Godfrey</t>
  </si>
  <si>
    <t>K5PZP</t>
  </si>
  <si>
    <t>sjgodfrey@aol.com</t>
  </si>
  <si>
    <t>505-440-9931</t>
  </si>
  <si>
    <t>Hannah</t>
  </si>
  <si>
    <t>Holguin</t>
  </si>
  <si>
    <t>Christina (Sipf)</t>
  </si>
  <si>
    <t>hnhmommy@gmail.com</t>
  </si>
  <si>
    <t>505-589-6790</t>
  </si>
  <si>
    <t>hannahsipf9@gmail.com</t>
  </si>
  <si>
    <t>505-990-9105</t>
  </si>
  <si>
    <t>Nathan</t>
  </si>
  <si>
    <t>Schwade</t>
  </si>
  <si>
    <t>ki5szx</t>
  </si>
  <si>
    <t>nschwade@hotmail.com</t>
  </si>
  <si>
    <t>3 Plaza Molleno</t>
  </si>
  <si>
    <t>Saanta Fe</t>
  </si>
  <si>
    <t>NOT PAID YET</t>
  </si>
  <si>
    <t>505-844-7148</t>
  </si>
  <si>
    <t>Russell IV</t>
  </si>
  <si>
    <t>KB5KWK</t>
  </si>
  <si>
    <t>ATRUSSELL4@GMAIL.COM</t>
  </si>
  <si>
    <t>EDGEWOOD</t>
  </si>
  <si>
    <t>Bahl</t>
  </si>
  <si>
    <t>KI5PGD</t>
  </si>
  <si>
    <t>328 Clark RD SW</t>
  </si>
  <si>
    <t> lokidawg64@gmail.com</t>
  </si>
  <si>
    <t>Diana "Liz"</t>
  </si>
  <si>
    <t xml:space="preserve"> Eichert</t>
  </si>
  <si>
    <t>KI5PGJ</t>
  </si>
  <si>
    <t>svhomebuyer@gmail.com</t>
  </si>
  <si>
    <t xml:space="preserve">Stuart </t>
  </si>
  <si>
    <t>Wichman </t>
  </si>
  <si>
    <t>KG5OYS</t>
  </si>
  <si>
    <t> stuart.j@wichman-web.org</t>
  </si>
  <si>
    <t>4516 Altura Pl NE</t>
  </si>
  <si>
    <t> 505-440-7476</t>
  </si>
  <si>
    <t>Kathleen</t>
  </si>
  <si>
    <t xml:space="preserve"> Giles Russell</t>
  </si>
  <si>
    <t>kgrussell4@yahoo.com</t>
  </si>
  <si>
    <t xml:space="preserve"> 14 AUTUMN COURT</t>
  </si>
  <si>
    <t>Art</t>
  </si>
  <si>
    <t>Uecker</t>
  </si>
  <si>
    <t>7108 Quail Hollow Northeast</t>
  </si>
  <si>
    <t>505-259-2766</t>
  </si>
  <si>
    <t>boxscar@gmail.com</t>
  </si>
  <si>
    <t>Christina</t>
  </si>
  <si>
    <t>Timothy</t>
  </si>
  <si>
    <t>Chavez</t>
  </si>
  <si>
    <t>KI5TUR</t>
  </si>
  <si>
    <t>timc257@gmail.com</t>
  </si>
  <si>
    <t>813 Monroe St NE</t>
  </si>
  <si>
    <t>No</t>
  </si>
  <si>
    <t>Technican</t>
  </si>
  <si>
    <t>Paul William</t>
  </si>
  <si>
    <t>Cochrell</t>
  </si>
  <si>
    <t>N0N3</t>
  </si>
  <si>
    <t>8100 Wyoming Blvd.NE Suite M-4 box 253</t>
  </si>
  <si>
    <t>tallpaulmagic@gmail.com</t>
  </si>
  <si>
    <t xml:space="preserve">John A </t>
  </si>
  <si>
    <t>Clement</t>
  </si>
  <si>
    <t>KD5SPB</t>
  </si>
  <si>
    <t>clemja@gmail.com</t>
  </si>
  <si>
    <t>KI5TTV</t>
  </si>
  <si>
    <t>4809 Northridge CT NE</t>
  </si>
  <si>
    <t>Michael O</t>
  </si>
  <si>
    <t>Wieclaw</t>
  </si>
  <si>
    <t>KG5LUD</t>
  </si>
  <si>
    <t>metal@metalthebrand.com</t>
  </si>
  <si>
    <t>2509 Arenal Rd SW</t>
  </si>
  <si>
    <t>330-518-4708</t>
  </si>
  <si>
    <t>Richard</t>
  </si>
  <si>
    <t> 3 Coyote Run Rd</t>
  </si>
  <si>
    <t>blubull1@outlook.com</t>
  </si>
  <si>
    <t>Animas</t>
  </si>
  <si>
    <t>NO</t>
  </si>
  <si>
    <t>KI5TYH</t>
  </si>
  <si>
    <t>Laurel</t>
  </si>
  <si>
    <t>Lampela</t>
  </si>
  <si>
    <t>llampela@gmail.com</t>
  </si>
  <si>
    <t>4931 Pershing Ave SE</t>
  </si>
  <si>
    <t>702-979-8969</t>
  </si>
  <si>
    <t>Shawn</t>
  </si>
  <si>
    <t>Lestrade Jipp</t>
  </si>
  <si>
    <t>shawnjipp@gmail.com</t>
  </si>
  <si>
    <t>414 E. 23rd Street Space 15</t>
  </si>
  <si>
    <t>Roswell</t>
  </si>
  <si>
    <t>York</t>
  </si>
  <si>
    <t>jmdlyabq@gmail.com</t>
  </si>
  <si>
    <t>KG5zyu</t>
  </si>
  <si>
    <t>1008 Grande Dr NW</t>
  </si>
  <si>
    <t>505-836-4815</t>
  </si>
  <si>
    <t>505-235-6442</t>
  </si>
  <si>
    <t>Donna</t>
  </si>
  <si>
    <t>KG5ZYT</t>
  </si>
  <si>
    <t>505-836-4816</t>
  </si>
  <si>
    <t>505-235-6061</t>
  </si>
  <si>
    <t>1009 Grande Dr NW</t>
  </si>
  <si>
    <t>Stephen</t>
  </si>
  <si>
    <t>Cornwall Carpenter</t>
  </si>
  <si>
    <t xml:space="preserve">KE7BYQ </t>
  </si>
  <si>
    <t>sccarpenter@earthlink.net</t>
  </si>
  <si>
    <t>6431 Los Pueblos Pl NW</t>
  </si>
  <si>
    <t>505-506-2765</t>
  </si>
  <si>
    <t>Springer</t>
  </si>
  <si>
    <t> Paul A.</t>
  </si>
  <si>
    <t>KE5FVY</t>
  </si>
  <si>
    <t>PaulSpringer@comcast.net</t>
  </si>
  <si>
    <t>3904 Oakmount DR SE</t>
  </si>
  <si>
    <t>Wilson</t>
  </si>
  <si>
    <t>Vera</t>
  </si>
  <si>
    <t>verawilsoncell@gmail.com</t>
  </si>
  <si>
    <t>1415 Bosque Vista Loop</t>
  </si>
  <si>
    <t>Los Lunas</t>
  </si>
  <si>
    <t>Salvatore</t>
  </si>
  <si>
    <t>Benevegna</t>
  </si>
  <si>
    <t>tinpipemaster@gmail.com</t>
  </si>
  <si>
    <t>73 Sienna Ct</t>
  </si>
  <si>
    <t>Glen</t>
  </si>
  <si>
    <t>N5GVL</t>
  </si>
  <si>
    <t>gvanluchene@mac.com</t>
  </si>
  <si>
    <t>Vanluchene</t>
  </si>
  <si>
    <t>4224 NEW VISTAS CT NW</t>
  </si>
  <si>
    <t>Paypal sent</t>
  </si>
  <si>
    <t xml:space="preserve">John A. </t>
  </si>
  <si>
    <t>Gonzales</t>
  </si>
  <si>
    <t>W1cub</t>
  </si>
  <si>
    <t>jgonzales394@gmail.com</t>
  </si>
  <si>
    <t>9420 Cyndi Ct NE</t>
  </si>
  <si>
    <t>March</t>
  </si>
  <si>
    <t>Leigh</t>
  </si>
  <si>
    <t>Mathew</t>
  </si>
  <si>
    <t>leigh.family@gmail.com</t>
  </si>
  <si>
    <t>9119 Wallace Ave NE</t>
  </si>
  <si>
    <t>505-818-8422</t>
  </si>
  <si>
    <t>Mazursky</t>
  </si>
  <si>
    <t>K5WEZ</t>
  </si>
  <si>
    <t>wezel@lobo.net</t>
  </si>
  <si>
    <t>72 Bogan Rd</t>
  </si>
  <si>
    <t>Stanley</t>
  </si>
  <si>
    <t>505-948-9924</t>
  </si>
  <si>
    <t>Ringer</t>
  </si>
  <si>
    <t>1820 Camino Raso NW</t>
  </si>
  <si>
    <t>505-400-2577</t>
  </si>
  <si>
    <t>Pd up though 2023</t>
  </si>
  <si>
    <t>Snider</t>
  </si>
  <si>
    <t>ke4yrx@yaghoo.com</t>
  </si>
  <si>
    <t>8136 Cayenne Dr NW</t>
  </si>
  <si>
    <t>540-817-3659</t>
  </si>
  <si>
    <t>N</t>
  </si>
  <si>
    <t>Gleason</t>
  </si>
  <si>
    <t>k5jvg@yahoo.com</t>
  </si>
  <si>
    <t>k5jvg</t>
  </si>
  <si>
    <t>1304 Hiawatha Dr. NE</t>
  </si>
  <si>
    <t>Bryce</t>
  </si>
  <si>
    <t>Hugh</t>
  </si>
  <si>
    <t>bryce17@msn.com</t>
  </si>
  <si>
    <t>10201 Chapala Pl NE</t>
  </si>
  <si>
    <t>505-407-2483</t>
  </si>
  <si>
    <t>505-239-0544</t>
  </si>
  <si>
    <t>Muldoon</t>
  </si>
  <si>
    <t>KI5RPN</t>
  </si>
  <si>
    <t>ruckrat@yahoo.com</t>
  </si>
  <si>
    <t xml:space="preserve">2020 Hatch Way NE Apt 4 </t>
  </si>
  <si>
    <t>Deming</t>
  </si>
  <si>
    <t>Lance</t>
  </si>
  <si>
    <t>Denger</t>
  </si>
  <si>
    <t>N0HAV</t>
  </si>
  <si>
    <t>n0hav@yahoo.com</t>
  </si>
  <si>
    <t>1625 Gallup RdSW</t>
  </si>
  <si>
    <t>505-280-5362</t>
  </si>
  <si>
    <t>Matheson</t>
  </si>
  <si>
    <t>KD6KR</t>
  </si>
  <si>
    <t>marc@mmatelecom.com</t>
  </si>
  <si>
    <t>5920 Las Cadenas Rd NW</t>
  </si>
  <si>
    <t>916-962-1010</t>
  </si>
  <si>
    <t>Free testing</t>
  </si>
  <si>
    <t>Free Testing</t>
  </si>
  <si>
    <t>Zack</t>
  </si>
  <si>
    <t>Darpinian</t>
  </si>
  <si>
    <t>KE0OLA</t>
  </si>
  <si>
    <t>zackd@ksu.edu</t>
  </si>
  <si>
    <t>7101 Arvada Avw NE</t>
  </si>
  <si>
    <t>913-244-0782</t>
  </si>
  <si>
    <t>WillIam (Bill)</t>
  </si>
  <si>
    <t>Harris</t>
  </si>
  <si>
    <t>KE5EFG</t>
  </si>
  <si>
    <t>billharris@ix.netcom.com</t>
  </si>
  <si>
    <t>2519 Parkwest Dr NW</t>
  </si>
  <si>
    <t>303-906-3145</t>
  </si>
  <si>
    <t>Poccia</t>
  </si>
  <si>
    <t>KI5FGJ</t>
  </si>
  <si>
    <t>poccia03@gmail.com</t>
  </si>
  <si>
    <t>1009 26th St SE</t>
  </si>
  <si>
    <t>505-974-6000</t>
  </si>
  <si>
    <t>Randy</t>
  </si>
  <si>
    <t>Coburn</t>
  </si>
  <si>
    <t>randy.elliott.coburn@gmail.com</t>
  </si>
  <si>
    <t>4131 Morla DrNE</t>
  </si>
  <si>
    <t>505-710-5418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</si>
</sst>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yy"/>
    <numFmt numFmtId="165" formatCode="mm/dd/yy;@"/>
    <numFmt numFmtId="166" formatCode="\$#,##0.00\ ;[Red]&quot;($&quot;#,##0.00\)"/>
    <numFmt numFmtId="167" formatCode="mmm\-yy;@"/>
    <numFmt numFmtId="168" formatCode="mm/dd/yy"/>
  </numFmts>
  <fonts count="21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3366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2"/>
      <color rgb="FF222222"/>
      <name val="Arial"/>
      <family val="2"/>
    </font>
    <font>
      <sz val="9"/>
      <color rgb="FF000000"/>
      <name val="Verdana"/>
      <family val="2"/>
    </font>
    <font>
      <sz val="10"/>
      <color rgb="FF222222"/>
      <name val="Arial"/>
      <family val="2"/>
    </font>
    <font>
      <sz val="8"/>
      <name val="Arial"/>
      <family val="2"/>
    </font>
    <font>
      <sz val="11"/>
      <color rgb="FF202124"/>
      <name val="Roboto"/>
    </font>
    <font>
      <sz val="10"/>
      <color rgb="FF202124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8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9" fillId="0" borderId="0"/>
    <xf numFmtId="0" fontId="1" fillId="0" borderId="0" applyBorder="0" applyProtection="0"/>
    <xf numFmtId="0" fontId="13" fillId="0" borderId="0" applyBorder="0" applyProtection="0">
      <alignment horizontal="left"/>
    </xf>
    <xf numFmtId="0" fontId="13" fillId="0" borderId="0" applyBorder="0" applyProtection="0"/>
    <xf numFmtId="0" fontId="13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13" fillId="0" borderId="0" applyBorder="0" applyProtection="0"/>
    <xf numFmtId="0" fontId="3" fillId="0" borderId="0"/>
  </cellStyleXfs>
  <cellXfs count="264">
    <xf numFmtId="0" fontId="0" fillId="0" borderId="0" xfId="0"/>
    <xf numFmtId="0" fontId="3" fillId="0" borderId="1" xfId="9" applyBorder="1"/>
    <xf numFmtId="0" fontId="3" fillId="0" borderId="0" xfId="9" applyBorder="1"/>
    <xf numFmtId="0" fontId="3" fillId="0" borderId="0" xfId="9" applyBorder="1" applyAlignment="1">
      <alignment wrapText="1"/>
    </xf>
    <xf numFmtId="0" fontId="4" fillId="0" borderId="0" xfId="9" applyFont="1" applyBorder="1"/>
    <xf numFmtId="0" fontId="4" fillId="0" borderId="0" xfId="9" applyFont="1" applyBorder="1" applyAlignment="1">
      <alignment wrapText="1"/>
    </xf>
    <xf numFmtId="0" fontId="5" fillId="0" borderId="0" xfId="9" applyFont="1" applyBorder="1"/>
    <xf numFmtId="0" fontId="0" fillId="0" borderId="0" xfId="0" applyBorder="1"/>
    <xf numFmtId="0" fontId="3" fillId="0" borderId="0" xfId="9" applyBorder="1" applyProtection="1"/>
    <xf numFmtId="0" fontId="7" fillId="0" borderId="0" xfId="9" applyFont="1" applyBorder="1" applyAlignment="1" applyProtection="1">
      <alignment horizontal="center"/>
    </xf>
    <xf numFmtId="0" fontId="2" fillId="0" borderId="2" xfId="9" applyFont="1" applyBorder="1" applyAlignment="1" applyProtection="1">
      <alignment horizontal="left" wrapText="1"/>
    </xf>
    <xf numFmtId="0" fontId="2" fillId="0" borderId="2" xfId="9" applyFont="1" applyBorder="1" applyAlignment="1" applyProtection="1">
      <alignment horizontal="left" vertical="center" wrapText="1"/>
    </xf>
    <xf numFmtId="0" fontId="2" fillId="0" borderId="2" xfId="9" applyFont="1" applyBorder="1" applyAlignment="1" applyProtection="1">
      <alignment horizontal="center"/>
    </xf>
    <xf numFmtId="0" fontId="2" fillId="0" borderId="2" xfId="9" applyFont="1" applyBorder="1" applyAlignment="1" applyProtection="1">
      <alignment horizontal="center" wrapText="1"/>
    </xf>
    <xf numFmtId="0" fontId="7" fillId="0" borderId="2" xfId="9" applyFont="1" applyBorder="1" applyAlignment="1" applyProtection="1">
      <alignment horizontal="center" wrapText="1"/>
    </xf>
    <xf numFmtId="165" fontId="2" fillId="0" borderId="2" xfId="9" applyNumberFormat="1" applyFont="1" applyBorder="1" applyAlignment="1" applyProtection="1">
      <alignment horizontal="center" wrapText="1"/>
    </xf>
    <xf numFmtId="0" fontId="2" fillId="2" borderId="3" xfId="9" applyFont="1" applyFill="1" applyBorder="1" applyAlignment="1" applyProtection="1">
      <alignment horizontal="left"/>
    </xf>
    <xf numFmtId="166" fontId="2" fillId="2" borderId="3" xfId="9" applyNumberFormat="1" applyFont="1" applyFill="1" applyBorder="1" applyAlignment="1" applyProtection="1">
      <alignment horizontal="left" vertical="center"/>
    </xf>
    <xf numFmtId="0" fontId="0" fillId="2" borderId="3" xfId="9" applyFont="1" applyFill="1" applyBorder="1" applyAlignment="1" applyProtection="1">
      <alignment horizontal="left" vertical="center"/>
    </xf>
    <xf numFmtId="0" fontId="5" fillId="2" borderId="3" xfId="9" applyFont="1" applyFill="1" applyBorder="1" applyAlignment="1" applyProtection="1">
      <alignment horizontal="left" vertical="center"/>
    </xf>
    <xf numFmtId="0" fontId="0" fillId="2" borderId="4" xfId="9" applyFont="1" applyFill="1" applyBorder="1" applyAlignment="1" applyProtection="1">
      <alignment horizontal="left" vertical="center"/>
    </xf>
    <xf numFmtId="0" fontId="5" fillId="2" borderId="3" xfId="9" applyFont="1" applyFill="1" applyBorder="1" applyAlignment="1" applyProtection="1">
      <alignment horizontal="left" wrapText="1"/>
    </xf>
    <xf numFmtId="167" fontId="0" fillId="0" borderId="3" xfId="9" applyNumberFormat="1" applyFont="1" applyBorder="1" applyAlignment="1" applyProtection="1">
      <alignment horizontal="center"/>
    </xf>
    <xf numFmtId="0" fontId="3" fillId="0" borderId="0" xfId="9" applyBorder="1" applyAlignment="1" applyProtection="1">
      <alignment horizontal="center"/>
    </xf>
    <xf numFmtId="0" fontId="3" fillId="0" borderId="0" xfId="9" applyBorder="1" applyAlignment="1" applyProtection="1">
      <alignment horizontal="center"/>
    </xf>
    <xf numFmtId="0" fontId="2" fillId="2" borderId="3" xfId="9" applyFont="1" applyFill="1" applyBorder="1" applyAlignment="1" applyProtection="1">
      <alignment horizontal="left" vertical="center"/>
    </xf>
    <xf numFmtId="0" fontId="0" fillId="2" borderId="3" xfId="9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horizontal="left" vertical="center" wrapText="1"/>
    </xf>
    <xf numFmtId="0" fontId="5" fillId="2" borderId="3" xfId="9" applyFont="1" applyFill="1" applyBorder="1" applyAlignment="1" applyProtection="1">
      <alignment horizontal="left" vertical="center" wrapText="1"/>
    </xf>
    <xf numFmtId="1" fontId="0" fillId="0" borderId="3" xfId="9" applyNumberFormat="1" applyFont="1" applyBorder="1" applyAlignment="1" applyProtection="1">
      <alignment horizontal="center" vertical="center"/>
    </xf>
    <xf numFmtId="0" fontId="5" fillId="0" borderId="3" xfId="9" applyFont="1" applyBorder="1" applyAlignment="1" applyProtection="1">
      <alignment horizontal="left" vertical="center"/>
    </xf>
    <xf numFmtId="167" fontId="0" fillId="0" borderId="3" xfId="9" applyNumberFormat="1" applyFont="1" applyBorder="1" applyAlignment="1" applyProtection="1">
      <alignment horizontal="center" vertical="center"/>
      <protection locked="0"/>
    </xf>
    <xf numFmtId="167" fontId="5" fillId="0" borderId="3" xfId="9" applyNumberFormat="1" applyFont="1" applyBorder="1" applyAlignment="1" applyProtection="1">
      <alignment horizontal="center" vertical="center"/>
    </xf>
    <xf numFmtId="167" fontId="0" fillId="2" borderId="3" xfId="9" applyNumberFormat="1" applyFont="1" applyFill="1" applyBorder="1" applyAlignment="1" applyProtection="1">
      <alignment horizontal="center" vertical="center"/>
    </xf>
    <xf numFmtId="0" fontId="9" fillId="0" borderId="3" xfId="1" applyFont="1" applyBorder="1" applyProtection="1"/>
    <xf numFmtId="0" fontId="3" fillId="2" borderId="0" xfId="9" applyFill="1" applyBorder="1"/>
    <xf numFmtId="0" fontId="9" fillId="0" borderId="0" xfId="1" applyFont="1" applyProtection="1"/>
    <xf numFmtId="0" fontId="0" fillId="2" borderId="3" xfId="9" applyFont="1" applyFill="1" applyBorder="1" applyAlignment="1" applyProtection="1">
      <alignment horizontal="left" wrapText="1"/>
    </xf>
    <xf numFmtId="1" fontId="0" fillId="2" borderId="3" xfId="9" applyNumberFormat="1" applyFont="1" applyFill="1" applyBorder="1" applyAlignment="1" applyProtection="1">
      <alignment horizontal="center"/>
    </xf>
    <xf numFmtId="0" fontId="0" fillId="2" borderId="3" xfId="9" applyFont="1" applyFill="1" applyBorder="1" applyAlignment="1" applyProtection="1">
      <alignment horizontal="left"/>
    </xf>
    <xf numFmtId="167" fontId="0" fillId="2" borderId="3" xfId="9" applyNumberFormat="1" applyFont="1" applyFill="1" applyBorder="1" applyAlignment="1" applyProtection="1">
      <alignment horizontal="center"/>
      <protection locked="0"/>
    </xf>
    <xf numFmtId="167" fontId="5" fillId="2" borderId="3" xfId="9" applyNumberFormat="1" applyFont="1" applyFill="1" applyBorder="1" applyAlignment="1" applyProtection="1">
      <alignment horizontal="center"/>
    </xf>
    <xf numFmtId="167" fontId="0" fillId="2" borderId="3" xfId="9" applyNumberFormat="1" applyFont="1" applyFill="1" applyBorder="1" applyAlignment="1" applyProtection="1">
      <alignment horizontal="center"/>
    </xf>
    <xf numFmtId="0" fontId="0" fillId="0" borderId="3" xfId="9" applyFont="1" applyBorder="1" applyAlignment="1" applyProtection="1">
      <alignment horizontal="left" vertical="center" wrapText="1"/>
    </xf>
    <xf numFmtId="0" fontId="9" fillId="0" borderId="5" xfId="1" applyFont="1" applyBorder="1" applyProtection="1"/>
    <xf numFmtId="0" fontId="5" fillId="2" borderId="3" xfId="9" applyFont="1" applyFill="1" applyBorder="1" applyAlignment="1" applyProtection="1">
      <alignment horizontal="left"/>
    </xf>
    <xf numFmtId="0" fontId="5" fillId="2" borderId="4" xfId="9" applyFont="1" applyFill="1" applyBorder="1" applyAlignment="1" applyProtection="1">
      <alignment horizontal="left" vertical="center"/>
    </xf>
    <xf numFmtId="167" fontId="5" fillId="2" borderId="3" xfId="9" applyNumberFormat="1" applyFont="1" applyFill="1" applyBorder="1" applyAlignment="1" applyProtection="1">
      <alignment horizontal="center" vertical="center"/>
    </xf>
    <xf numFmtId="0" fontId="3" fillId="0" borderId="0" xfId="9" applyFont="1" applyBorder="1" applyAlignment="1" applyProtection="1">
      <alignment horizontal="center"/>
    </xf>
    <xf numFmtId="0" fontId="5" fillId="0" borderId="3" xfId="9" applyFont="1" applyBorder="1" applyAlignment="1" applyProtection="1">
      <alignment horizontal="left" vertical="center" wrapText="1"/>
    </xf>
    <xf numFmtId="1" fontId="0" fillId="2" borderId="3" xfId="9" applyNumberFormat="1" applyFont="1" applyFill="1" applyBorder="1" applyAlignment="1" applyProtection="1">
      <alignment horizontal="center" vertical="center"/>
    </xf>
    <xf numFmtId="49" fontId="0" fillId="0" borderId="3" xfId="9" applyNumberFormat="1" applyFont="1" applyBorder="1" applyAlignment="1" applyProtection="1">
      <alignment horizontal="center" vertical="center"/>
    </xf>
    <xf numFmtId="167" fontId="0" fillId="0" borderId="3" xfId="9" applyNumberFormat="1" applyFont="1" applyBorder="1" applyAlignment="1" applyProtection="1">
      <alignment horizontal="center" vertical="center"/>
    </xf>
    <xf numFmtId="0" fontId="0" fillId="2" borderId="3" xfId="9" applyFont="1" applyFill="1" applyBorder="1" applyAlignment="1" applyProtection="1">
      <alignment horizontal="left" vertical="center" wrapText="1"/>
    </xf>
    <xf numFmtId="167" fontId="0" fillId="2" borderId="3" xfId="9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left" vertical="center"/>
    </xf>
    <xf numFmtId="167" fontId="10" fillId="2" borderId="3" xfId="9" applyNumberFormat="1" applyFont="1" applyFill="1" applyBorder="1" applyAlignment="1" applyProtection="1">
      <alignment horizontal="center" vertical="center"/>
    </xf>
    <xf numFmtId="1" fontId="11" fillId="2" borderId="3" xfId="9" applyNumberFormat="1" applyFont="1" applyFill="1" applyBorder="1" applyAlignment="1" applyProtection="1">
      <alignment horizontal="center" vertical="center"/>
    </xf>
    <xf numFmtId="0" fontId="3" fillId="2" borderId="0" xfId="9" applyFill="1"/>
    <xf numFmtId="0" fontId="3" fillId="2" borderId="0" xfId="9" applyFill="1" applyBorder="1" applyAlignment="1">
      <alignment vertical="top"/>
    </xf>
    <xf numFmtId="0" fontId="0" fillId="2" borderId="4" xfId="1" applyFont="1" applyFill="1" applyBorder="1" applyAlignment="1" applyProtection="1">
      <alignment horizontal="left" vertical="center"/>
    </xf>
    <xf numFmtId="0" fontId="0" fillId="2" borderId="3" xfId="1" applyFont="1" applyFill="1" applyBorder="1" applyAlignment="1" applyProtection="1">
      <alignment horizontal="left" vertical="center"/>
    </xf>
    <xf numFmtId="165" fontId="5" fillId="2" borderId="3" xfId="9" applyNumberFormat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165" fontId="5" fillId="2" borderId="3" xfId="9" applyNumberFormat="1" applyFont="1" applyFill="1" applyBorder="1" applyAlignment="1" applyProtection="1">
      <alignment horizontal="center" vertical="center"/>
    </xf>
    <xf numFmtId="0" fontId="7" fillId="2" borderId="3" xfId="9" applyFont="1" applyFill="1" applyBorder="1" applyAlignment="1" applyProtection="1">
      <alignment vertical="center"/>
    </xf>
    <xf numFmtId="168" fontId="3" fillId="0" borderId="0" xfId="9" applyNumberFormat="1" applyFont="1" applyBorder="1" applyAlignment="1" applyProtection="1">
      <alignment horizontal="center"/>
    </xf>
    <xf numFmtId="0" fontId="3" fillId="0" borderId="0" xfId="9" applyFont="1"/>
    <xf numFmtId="0" fontId="0" fillId="0" borderId="3" xfId="9" applyFont="1" applyBorder="1" applyAlignment="1" applyProtection="1">
      <alignment horizontal="left" vertical="center"/>
    </xf>
    <xf numFmtId="0" fontId="0" fillId="0" borderId="0" xfId="9" applyFont="1" applyBorder="1" applyAlignment="1" applyProtection="1">
      <alignment horizontal="left" vertical="center" wrapText="1"/>
    </xf>
    <xf numFmtId="0" fontId="9" fillId="0" borderId="0" xfId="1"/>
    <xf numFmtId="0" fontId="0" fillId="3" borderId="3" xfId="9" applyFont="1" applyFill="1" applyBorder="1" applyAlignment="1" applyProtection="1">
      <alignment horizontal="left" vertical="center"/>
    </xf>
    <xf numFmtId="0" fontId="0" fillId="3" borderId="3" xfId="9" applyFont="1" applyFill="1" applyBorder="1" applyAlignment="1" applyProtection="1">
      <alignment vertical="center"/>
    </xf>
    <xf numFmtId="0" fontId="3" fillId="0" borderId="0" xfId="9" applyFill="1" applyBorder="1" applyAlignment="1" applyProtection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9" fillId="0" borderId="3" xfId="1" applyBorder="1"/>
    <xf numFmtId="0" fontId="0" fillId="0" borderId="3" xfId="9" applyFont="1" applyFill="1" applyBorder="1" applyAlignment="1" applyProtection="1">
      <alignment horizontal="left" vertical="center"/>
    </xf>
    <xf numFmtId="0" fontId="0" fillId="0" borderId="3" xfId="9" applyFont="1" applyFill="1" applyBorder="1" applyAlignment="1" applyProtection="1">
      <alignment vertical="center"/>
    </xf>
    <xf numFmtId="0" fontId="18" fillId="5" borderId="0" xfId="0" applyFont="1" applyFill="1"/>
    <xf numFmtId="0" fontId="3" fillId="5" borderId="0" xfId="9" applyFill="1" applyBorder="1"/>
    <xf numFmtId="0" fontId="2" fillId="3" borderId="3" xfId="9" applyFont="1" applyFill="1" applyBorder="1" applyAlignment="1" applyProtection="1">
      <alignment horizontal="left" vertical="center"/>
    </xf>
    <xf numFmtId="166" fontId="2" fillId="3" borderId="3" xfId="9" applyNumberFormat="1" applyFont="1" applyFill="1" applyBorder="1" applyAlignment="1" applyProtection="1">
      <alignment horizontal="left" vertical="center"/>
    </xf>
    <xf numFmtId="0" fontId="5" fillId="3" borderId="3" xfId="9" applyFont="1" applyFill="1" applyBorder="1" applyAlignment="1" applyProtection="1">
      <alignment horizontal="left" vertical="center"/>
    </xf>
    <xf numFmtId="0" fontId="9" fillId="3" borderId="3" xfId="1" applyFont="1" applyFill="1" applyBorder="1" applyAlignment="1" applyProtection="1">
      <alignment horizontal="left" vertical="center" wrapText="1"/>
    </xf>
    <xf numFmtId="0" fontId="0" fillId="3" borderId="4" xfId="9" applyFont="1" applyFill="1" applyBorder="1" applyAlignment="1" applyProtection="1">
      <alignment horizontal="left" vertical="center"/>
    </xf>
    <xf numFmtId="0" fontId="5" fillId="3" borderId="3" xfId="9" applyFont="1" applyFill="1" applyBorder="1" applyAlignment="1" applyProtection="1">
      <alignment horizontal="left" vertical="center" wrapText="1"/>
    </xf>
    <xf numFmtId="0" fontId="0" fillId="5" borderId="3" xfId="9" applyFont="1" applyFill="1" applyBorder="1" applyAlignment="1" applyProtection="1">
      <alignment horizontal="left" vertical="center" wrapText="1"/>
    </xf>
    <xf numFmtId="1" fontId="0" fillId="5" borderId="3" xfId="9" applyNumberFormat="1" applyFont="1" applyFill="1" applyBorder="1" applyAlignment="1" applyProtection="1">
      <alignment horizontal="center" vertical="center"/>
    </xf>
    <xf numFmtId="0" fontId="5" fillId="5" borderId="3" xfId="9" applyFont="1" applyFill="1" applyBorder="1" applyAlignment="1" applyProtection="1">
      <alignment horizontal="left" vertical="center"/>
    </xf>
    <xf numFmtId="167" fontId="0" fillId="5" borderId="3" xfId="9" applyNumberFormat="1" applyFont="1" applyFill="1" applyBorder="1" applyAlignment="1" applyProtection="1">
      <alignment horizontal="center" vertical="center"/>
      <protection locked="0"/>
    </xf>
    <xf numFmtId="167" fontId="5" fillId="5" borderId="3" xfId="9" applyNumberFormat="1" applyFont="1" applyFill="1" applyBorder="1" applyAlignment="1" applyProtection="1">
      <alignment horizontal="center" vertical="center"/>
    </xf>
    <xf numFmtId="167" fontId="0" fillId="3" borderId="3" xfId="9" applyNumberFormat="1" applyFont="1" applyFill="1" applyBorder="1" applyAlignment="1" applyProtection="1">
      <alignment horizontal="center" vertical="center"/>
    </xf>
    <xf numFmtId="0" fontId="3" fillId="5" borderId="0" xfId="9" applyFill="1" applyBorder="1" applyAlignment="1" applyProtection="1">
      <alignment horizontal="center"/>
    </xf>
    <xf numFmtId="0" fontId="0" fillId="5" borderId="0" xfId="0" applyFill="1"/>
    <xf numFmtId="0" fontId="0" fillId="5" borderId="0" xfId="0" applyFill="1" applyBorder="1"/>
    <xf numFmtId="0" fontId="9" fillId="2" borderId="0" xfId="1" applyFont="1" applyFill="1" applyBorder="1" applyAlignment="1" applyProtection="1">
      <alignment horizontal="left" vertical="center" wrapText="1"/>
    </xf>
    <xf numFmtId="166" fontId="2" fillId="2" borderId="3" xfId="9" applyNumberFormat="1" applyFont="1" applyFill="1" applyBorder="1" applyAlignment="1">
      <alignment horizontal="left" vertical="center"/>
    </xf>
    <xf numFmtId="0" fontId="0" fillId="2" borderId="3" xfId="9" applyFont="1" applyFill="1" applyBorder="1" applyAlignment="1">
      <alignment horizontal="left" vertical="center"/>
    </xf>
    <xf numFmtId="167" fontId="5" fillId="2" borderId="3" xfId="9" applyNumberFormat="1" applyFont="1" applyFill="1" applyBorder="1" applyAlignment="1">
      <alignment horizontal="center" vertical="center"/>
    </xf>
    <xf numFmtId="0" fontId="3" fillId="0" borderId="0" xfId="9" applyAlignment="1">
      <alignment horizontal="center"/>
    </xf>
    <xf numFmtId="0" fontId="8" fillId="0" borderId="0" xfId="9" applyFont="1" applyAlignment="1">
      <alignment horizontal="center"/>
    </xf>
    <xf numFmtId="0" fontId="3" fillId="0" borderId="0" xfId="9"/>
    <xf numFmtId="0" fontId="0" fillId="6" borderId="3" xfId="9" applyFont="1" applyFill="1" applyBorder="1" applyAlignment="1" applyProtection="1">
      <alignment horizontal="left" vertical="center"/>
    </xf>
    <xf numFmtId="0" fontId="0" fillId="6" borderId="3" xfId="9" applyFont="1" applyFill="1" applyBorder="1" applyAlignment="1" applyProtection="1">
      <alignment vertical="center"/>
    </xf>
    <xf numFmtId="0" fontId="0" fillId="0" borderId="0" xfId="0" applyFill="1"/>
    <xf numFmtId="0" fontId="2" fillId="7" borderId="3" xfId="9" applyFont="1" applyFill="1" applyBorder="1" applyAlignment="1" applyProtection="1">
      <alignment horizontal="left"/>
    </xf>
    <xf numFmtId="166" fontId="2" fillId="7" borderId="3" xfId="9" applyNumberFormat="1" applyFont="1" applyFill="1" applyBorder="1" applyAlignment="1" applyProtection="1">
      <alignment horizontal="left" vertical="center"/>
    </xf>
    <xf numFmtId="0" fontId="0" fillId="7" borderId="3" xfId="9" applyFont="1" applyFill="1" applyBorder="1" applyAlignment="1" applyProtection="1">
      <alignment horizontal="left" vertical="center"/>
    </xf>
    <xf numFmtId="0" fontId="0" fillId="7" borderId="3" xfId="9" applyFont="1" applyFill="1" applyBorder="1" applyAlignment="1" applyProtection="1">
      <alignment vertical="center"/>
    </xf>
    <xf numFmtId="0" fontId="5" fillId="7" borderId="3" xfId="9" applyFont="1" applyFill="1" applyBorder="1" applyAlignment="1" applyProtection="1">
      <alignment horizontal="left" vertical="center"/>
    </xf>
    <xf numFmtId="0" fontId="9" fillId="7" borderId="3" xfId="1" applyFont="1" applyFill="1" applyBorder="1" applyAlignment="1" applyProtection="1">
      <alignment horizontal="left" vertical="center" wrapText="1"/>
    </xf>
    <xf numFmtId="0" fontId="0" fillId="7" borderId="4" xfId="9" applyFont="1" applyFill="1" applyBorder="1" applyAlignment="1" applyProtection="1">
      <alignment horizontal="left" vertical="center"/>
    </xf>
    <xf numFmtId="0" fontId="5" fillId="7" borderId="3" xfId="9" applyFont="1" applyFill="1" applyBorder="1" applyAlignment="1" applyProtection="1">
      <alignment horizontal="left" vertical="center" wrapText="1"/>
    </xf>
    <xf numFmtId="0" fontId="0" fillId="4" borderId="3" xfId="9" applyFont="1" applyFill="1" applyBorder="1" applyAlignment="1" applyProtection="1">
      <alignment horizontal="left" vertical="center" wrapText="1"/>
    </xf>
    <xf numFmtId="1" fontId="0" fillId="4" borderId="3" xfId="9" applyNumberFormat="1" applyFont="1" applyFill="1" applyBorder="1" applyAlignment="1" applyProtection="1">
      <alignment horizontal="center" vertical="center"/>
    </xf>
    <xf numFmtId="0" fontId="5" fillId="4" borderId="3" xfId="9" applyFont="1" applyFill="1" applyBorder="1" applyAlignment="1" applyProtection="1">
      <alignment horizontal="left" vertical="center"/>
    </xf>
    <xf numFmtId="167" fontId="0" fillId="4" borderId="3" xfId="9" applyNumberFormat="1" applyFont="1" applyFill="1" applyBorder="1" applyAlignment="1" applyProtection="1">
      <alignment horizontal="center" vertical="center"/>
      <protection locked="0"/>
    </xf>
    <xf numFmtId="167" fontId="5" fillId="4" borderId="3" xfId="9" applyNumberFormat="1" applyFont="1" applyFill="1" applyBorder="1" applyAlignment="1" applyProtection="1">
      <alignment horizontal="center" vertical="center"/>
    </xf>
    <xf numFmtId="167" fontId="0" fillId="7" borderId="3" xfId="9" applyNumberFormat="1" applyFont="1" applyFill="1" applyBorder="1" applyAlignment="1" applyProtection="1">
      <alignment horizontal="center" vertical="center"/>
    </xf>
    <xf numFmtId="0" fontId="3" fillId="4" borderId="0" xfId="9" applyFill="1" applyBorder="1" applyAlignment="1" applyProtection="1">
      <alignment horizontal="center"/>
    </xf>
    <xf numFmtId="0" fontId="0" fillId="4" borderId="0" xfId="0" applyFill="1"/>
    <xf numFmtId="0" fontId="3" fillId="4" borderId="0" xfId="9" applyFill="1" applyBorder="1" applyProtection="1"/>
    <xf numFmtId="0" fontId="3" fillId="4" borderId="0" xfId="9" applyFill="1" applyBorder="1"/>
    <xf numFmtId="0" fontId="3" fillId="7" borderId="0" xfId="9" applyFill="1" applyBorder="1"/>
    <xf numFmtId="0" fontId="0" fillId="4" borderId="0" xfId="0" applyFill="1" applyBorder="1"/>
    <xf numFmtId="0" fontId="3" fillId="0" borderId="0" xfId="9" applyFill="1" applyBorder="1" applyProtection="1"/>
    <xf numFmtId="0" fontId="3" fillId="0" borderId="0" xfId="9" applyFill="1" applyBorder="1"/>
    <xf numFmtId="0" fontId="0" fillId="0" borderId="0" xfId="0" applyFill="1" applyBorder="1"/>
    <xf numFmtId="0" fontId="2" fillId="2" borderId="2" xfId="9" applyFont="1" applyFill="1" applyBorder="1" applyAlignment="1" applyProtection="1">
      <alignment horizontal="left" vertical="center"/>
    </xf>
    <xf numFmtId="166" fontId="2" fillId="2" borderId="2" xfId="9" applyNumberFormat="1" applyFont="1" applyFill="1" applyBorder="1" applyAlignment="1" applyProtection="1">
      <alignment horizontal="left" vertical="center"/>
    </xf>
    <xf numFmtId="0" fontId="0" fillId="2" borderId="2" xfId="9" applyFont="1" applyFill="1" applyBorder="1" applyAlignment="1" applyProtection="1">
      <alignment horizontal="left" vertical="center"/>
    </xf>
    <xf numFmtId="0" fontId="0" fillId="2" borderId="2" xfId="9" applyFont="1" applyFill="1" applyBorder="1" applyAlignment="1" applyProtection="1">
      <alignment vertical="center"/>
    </xf>
    <xf numFmtId="0" fontId="5" fillId="2" borderId="2" xfId="9" applyFont="1" applyFill="1" applyBorder="1" applyAlignment="1" applyProtection="1">
      <alignment horizontal="left" vertical="center"/>
    </xf>
    <xf numFmtId="0" fontId="9" fillId="0" borderId="2" xfId="1" applyBorder="1"/>
    <xf numFmtId="0" fontId="0" fillId="2" borderId="6" xfId="9" applyFont="1" applyFill="1" applyBorder="1" applyAlignment="1" applyProtection="1">
      <alignment horizontal="left" vertical="center"/>
    </xf>
    <xf numFmtId="0" fontId="5" fillId="2" borderId="2" xfId="9" applyFont="1" applyFill="1" applyBorder="1" applyAlignment="1" applyProtection="1">
      <alignment horizontal="left" vertical="center" wrapText="1"/>
    </xf>
    <xf numFmtId="0" fontId="0" fillId="0" borderId="2" xfId="9" applyFont="1" applyBorder="1" applyAlignment="1" applyProtection="1">
      <alignment horizontal="left" vertical="center" wrapText="1"/>
    </xf>
    <xf numFmtId="1" fontId="0" fillId="0" borderId="2" xfId="9" applyNumberFormat="1" applyFont="1" applyBorder="1" applyAlignment="1" applyProtection="1">
      <alignment horizontal="center" vertical="center"/>
    </xf>
    <xf numFmtId="0" fontId="5" fillId="0" borderId="2" xfId="9" applyFont="1" applyBorder="1" applyAlignment="1" applyProtection="1">
      <alignment horizontal="left" vertical="center"/>
    </xf>
    <xf numFmtId="167" fontId="0" fillId="0" borderId="2" xfId="9" applyNumberFormat="1" applyFont="1" applyBorder="1" applyAlignment="1" applyProtection="1">
      <alignment horizontal="center" vertical="center"/>
      <protection locked="0"/>
    </xf>
    <xf numFmtId="167" fontId="5" fillId="0" borderId="2" xfId="9" applyNumberFormat="1" applyFont="1" applyBorder="1" applyAlignment="1" applyProtection="1">
      <alignment horizontal="center" vertical="center"/>
    </xf>
    <xf numFmtId="167" fontId="0" fillId="2" borderId="2" xfId="9" applyNumberFormat="1" applyFont="1" applyFill="1" applyBorder="1" applyAlignment="1" applyProtection="1">
      <alignment horizontal="center" vertical="center"/>
    </xf>
    <xf numFmtId="0" fontId="7" fillId="0" borderId="7" xfId="9" applyFont="1" applyBorder="1"/>
    <xf numFmtId="0" fontId="5" fillId="0" borderId="8" xfId="9" applyFont="1" applyBorder="1"/>
    <xf numFmtId="0" fontId="9" fillId="0" borderId="8" xfId="1" applyFont="1" applyBorder="1"/>
    <xf numFmtId="0" fontId="5" fillId="0" borderId="8" xfId="9" applyFont="1" applyBorder="1" applyAlignment="1">
      <alignment horizontal="left" vertical="top"/>
    </xf>
    <xf numFmtId="0" fontId="5" fillId="0" borderId="8" xfId="9" applyFont="1" applyBorder="1" applyAlignment="1">
      <alignment wrapText="1"/>
    </xf>
    <xf numFmtId="14" fontId="5" fillId="0" borderId="8" xfId="9" applyNumberFormat="1" applyFont="1" applyBorder="1"/>
    <xf numFmtId="0" fontId="5" fillId="0" borderId="8" xfId="9" applyFont="1" applyBorder="1" applyAlignment="1" applyProtection="1">
      <alignment horizontal="center"/>
    </xf>
    <xf numFmtId="0" fontId="13" fillId="0" borderId="8" xfId="0" applyFont="1" applyBorder="1"/>
    <xf numFmtId="0" fontId="5" fillId="0" borderId="3" xfId="9" applyFont="1" applyBorder="1"/>
    <xf numFmtId="0" fontId="20" fillId="0" borderId="7" xfId="9" applyFont="1" applyBorder="1"/>
    <xf numFmtId="0" fontId="3" fillId="0" borderId="8" xfId="9" applyBorder="1"/>
    <xf numFmtId="0" fontId="3" fillId="0" borderId="8" xfId="9" applyBorder="1" applyAlignment="1">
      <alignment wrapText="1"/>
    </xf>
    <xf numFmtId="0" fontId="4" fillId="0" borderId="8" xfId="9" applyFont="1" applyBorder="1" applyAlignment="1">
      <alignment wrapText="1"/>
    </xf>
    <xf numFmtId="0" fontId="0" fillId="0" borderId="8" xfId="0" applyBorder="1"/>
    <xf numFmtId="0" fontId="2" fillId="2" borderId="3" xfId="9" applyFont="1" applyFill="1" applyBorder="1" applyAlignment="1">
      <alignment horizontal="left" vertical="center"/>
    </xf>
    <xf numFmtId="0" fontId="5" fillId="2" borderId="3" xfId="9" applyFont="1" applyFill="1" applyBorder="1" applyAlignment="1">
      <alignment horizontal="left" vertical="center"/>
    </xf>
    <xf numFmtId="0" fontId="0" fillId="2" borderId="4" xfId="9" applyFont="1" applyFill="1" applyBorder="1" applyAlignment="1">
      <alignment horizontal="left" vertical="center"/>
    </xf>
    <xf numFmtId="0" fontId="5" fillId="2" borderId="3" xfId="9" applyFont="1" applyFill="1" applyBorder="1" applyAlignment="1">
      <alignment horizontal="left" vertical="center" wrapText="1"/>
    </xf>
    <xf numFmtId="0" fontId="0" fillId="0" borderId="3" xfId="9" applyFont="1" applyBorder="1" applyAlignment="1">
      <alignment horizontal="left" vertical="center" wrapText="1"/>
    </xf>
    <xf numFmtId="1" fontId="0" fillId="0" borderId="3" xfId="9" applyNumberFormat="1" applyFont="1" applyBorder="1" applyAlignment="1">
      <alignment horizontal="center" vertical="center"/>
    </xf>
    <xf numFmtId="0" fontId="5" fillId="0" borderId="3" xfId="9" applyFont="1" applyBorder="1" applyAlignment="1">
      <alignment horizontal="left" vertical="center"/>
    </xf>
    <xf numFmtId="167" fontId="5" fillId="0" borderId="3" xfId="9" applyNumberFormat="1" applyFont="1" applyBorder="1" applyAlignment="1">
      <alignment horizontal="center" vertical="center"/>
    </xf>
    <xf numFmtId="167" fontId="0" fillId="2" borderId="3" xfId="9" applyNumberFormat="1" applyFont="1" applyFill="1" applyBorder="1" applyAlignment="1">
      <alignment horizontal="center" vertical="center"/>
    </xf>
    <xf numFmtId="0" fontId="0" fillId="6" borderId="3" xfId="9" applyFont="1" applyFill="1" applyBorder="1" applyAlignment="1">
      <alignment horizontal="left" vertical="center"/>
    </xf>
    <xf numFmtId="0" fontId="0" fillId="6" borderId="3" xfId="9" applyFont="1" applyFill="1" applyBorder="1" applyAlignment="1">
      <alignment vertical="center"/>
    </xf>
    <xf numFmtId="0" fontId="5" fillId="2" borderId="6" xfId="9" applyFont="1" applyFill="1" applyBorder="1" applyAlignment="1" applyProtection="1">
      <alignment horizontal="left" vertical="center"/>
    </xf>
    <xf numFmtId="1" fontId="0" fillId="2" borderId="2" xfId="9" applyNumberFormat="1" applyFont="1" applyFill="1" applyBorder="1" applyAlignment="1" applyProtection="1">
      <alignment horizontal="center" vertical="center"/>
    </xf>
    <xf numFmtId="167" fontId="0" fillId="2" borderId="2" xfId="9" applyNumberFormat="1" applyFont="1" applyFill="1" applyBorder="1" applyAlignment="1" applyProtection="1">
      <alignment horizontal="center" vertical="center"/>
      <protection locked="0"/>
    </xf>
    <xf numFmtId="0" fontId="2" fillId="8" borderId="3" xfId="9" applyFont="1" applyFill="1" applyBorder="1" applyAlignment="1" applyProtection="1">
      <alignment horizontal="left" vertical="center"/>
    </xf>
    <xf numFmtId="166" fontId="2" fillId="8" borderId="3" xfId="9" applyNumberFormat="1" applyFont="1" applyFill="1" applyBorder="1" applyAlignment="1" applyProtection="1">
      <alignment horizontal="left" vertical="center"/>
    </xf>
    <xf numFmtId="0" fontId="0" fillId="8" borderId="3" xfId="9" applyFont="1" applyFill="1" applyBorder="1" applyAlignment="1" applyProtection="1">
      <alignment horizontal="left" vertical="center"/>
    </xf>
    <xf numFmtId="0" fontId="0" fillId="8" borderId="3" xfId="9" applyFont="1" applyFill="1" applyBorder="1" applyAlignment="1" applyProtection="1">
      <alignment vertical="center"/>
    </xf>
    <xf numFmtId="0" fontId="5" fillId="8" borderId="3" xfId="9" applyFont="1" applyFill="1" applyBorder="1" applyAlignment="1" applyProtection="1">
      <alignment horizontal="left" vertical="center"/>
    </xf>
    <xf numFmtId="0" fontId="9" fillId="9" borderId="0" xfId="1" applyFill="1"/>
    <xf numFmtId="0" fontId="0" fillId="8" borderId="4" xfId="9" applyFont="1" applyFill="1" applyBorder="1" applyAlignment="1" applyProtection="1">
      <alignment horizontal="left" vertical="center"/>
    </xf>
    <xf numFmtId="0" fontId="5" fillId="8" borderId="3" xfId="9" applyFont="1" applyFill="1" applyBorder="1" applyAlignment="1" applyProtection="1">
      <alignment horizontal="left" vertical="center" wrapText="1"/>
    </xf>
    <xf numFmtId="0" fontId="0" fillId="9" borderId="3" xfId="9" applyFont="1" applyFill="1" applyBorder="1" applyAlignment="1" applyProtection="1">
      <alignment horizontal="left" vertical="center" wrapText="1"/>
    </xf>
    <xf numFmtId="1" fontId="0" fillId="9" borderId="3" xfId="9" applyNumberFormat="1" applyFont="1" applyFill="1" applyBorder="1" applyAlignment="1" applyProtection="1">
      <alignment horizontal="center" vertical="center"/>
    </xf>
    <xf numFmtId="0" fontId="5" fillId="9" borderId="3" xfId="9" applyFont="1" applyFill="1" applyBorder="1" applyAlignment="1" applyProtection="1">
      <alignment horizontal="left" vertical="center"/>
    </xf>
    <xf numFmtId="167" fontId="0" fillId="9" borderId="3" xfId="9" applyNumberFormat="1" applyFont="1" applyFill="1" applyBorder="1" applyAlignment="1" applyProtection="1">
      <alignment horizontal="center" vertical="center"/>
      <protection locked="0"/>
    </xf>
    <xf numFmtId="167" fontId="5" fillId="9" borderId="3" xfId="9" applyNumberFormat="1" applyFont="1" applyFill="1" applyBorder="1" applyAlignment="1" applyProtection="1">
      <alignment horizontal="center" vertical="center"/>
    </xf>
    <xf numFmtId="167" fontId="0" fillId="8" borderId="3" xfId="9" applyNumberFormat="1" applyFont="1" applyFill="1" applyBorder="1" applyAlignment="1" applyProtection="1">
      <alignment horizontal="center" vertical="center"/>
    </xf>
    <xf numFmtId="0" fontId="3" fillId="9" borderId="0" xfId="9" applyFill="1" applyBorder="1" applyAlignment="1" applyProtection="1">
      <alignment horizontal="center"/>
    </xf>
    <xf numFmtId="0" fontId="3" fillId="9" borderId="0" xfId="9" applyFill="1" applyBorder="1"/>
    <xf numFmtId="0" fontId="0" fillId="9" borderId="0" xfId="0" applyFill="1" applyBorder="1"/>
    <xf numFmtId="0" fontId="0" fillId="9" borderId="0" xfId="0" applyFill="1"/>
    <xf numFmtId="0" fontId="9" fillId="0" borderId="0" xfId="1" applyFont="1" applyBorder="1" applyProtection="1"/>
    <xf numFmtId="0" fontId="2" fillId="0" borderId="3" xfId="9" applyFont="1" applyFill="1" applyBorder="1" applyAlignment="1" applyProtection="1">
      <alignment horizontal="left" vertical="center"/>
    </xf>
    <xf numFmtId="166" fontId="2" fillId="0" borderId="3" xfId="9" applyNumberFormat="1" applyFont="1" applyFill="1" applyBorder="1" applyAlignment="1" applyProtection="1">
      <alignment horizontal="left" vertical="center"/>
    </xf>
    <xf numFmtId="0" fontId="5" fillId="0" borderId="3" xfId="9" applyFont="1" applyFill="1" applyBorder="1" applyAlignment="1" applyProtection="1">
      <alignment horizontal="left" vertical="center"/>
    </xf>
    <xf numFmtId="0" fontId="0" fillId="0" borderId="4" xfId="9" applyFont="1" applyFill="1" applyBorder="1" applyAlignment="1" applyProtection="1">
      <alignment horizontal="left" vertical="center"/>
    </xf>
    <xf numFmtId="0" fontId="5" fillId="0" borderId="3" xfId="9" applyFont="1" applyFill="1" applyBorder="1" applyAlignment="1" applyProtection="1">
      <alignment horizontal="left" vertical="center" wrapText="1"/>
    </xf>
    <xf numFmtId="1" fontId="0" fillId="0" borderId="3" xfId="9" applyNumberFormat="1" applyFont="1" applyFill="1" applyBorder="1" applyAlignment="1" applyProtection="1">
      <alignment horizontal="center" vertical="center"/>
    </xf>
    <xf numFmtId="167" fontId="0" fillId="0" borderId="3" xfId="9" applyNumberFormat="1" applyFont="1" applyFill="1" applyBorder="1" applyAlignment="1" applyProtection="1">
      <alignment horizontal="center" vertical="center"/>
      <protection locked="0"/>
    </xf>
    <xf numFmtId="167" fontId="5" fillId="0" borderId="3" xfId="9" applyNumberFormat="1" applyFont="1" applyFill="1" applyBorder="1" applyAlignment="1" applyProtection="1">
      <alignment horizontal="center" vertical="center"/>
    </xf>
    <xf numFmtId="167" fontId="0" fillId="0" borderId="3" xfId="9" applyNumberFormat="1" applyFont="1" applyFill="1" applyBorder="1" applyAlignment="1" applyProtection="1">
      <alignment horizontal="center" vertical="center"/>
    </xf>
    <xf numFmtId="0" fontId="12" fillId="0" borderId="0" xfId="9" applyFont="1" applyFill="1" applyBorder="1"/>
    <xf numFmtId="0" fontId="13" fillId="2" borderId="3" xfId="9" applyFont="1" applyFill="1" applyBorder="1" applyAlignment="1" applyProtection="1">
      <alignment horizontal="left" vertical="center"/>
    </xf>
    <xf numFmtId="0" fontId="13" fillId="2" borderId="3" xfId="9" applyFont="1" applyFill="1" applyBorder="1" applyAlignment="1" applyProtection="1">
      <alignment vertical="center"/>
    </xf>
    <xf numFmtId="0" fontId="9" fillId="0" borderId="3" xfId="1" applyFont="1" applyBorder="1"/>
    <xf numFmtId="0" fontId="5" fillId="0" borderId="0" xfId="9" applyFont="1" applyBorder="1" applyAlignment="1">
      <alignment wrapText="1"/>
    </xf>
    <xf numFmtId="1" fontId="13" fillId="2" borderId="3" xfId="9" applyNumberFormat="1" applyFont="1" applyFill="1" applyBorder="1" applyAlignment="1" applyProtection="1">
      <alignment horizontal="center" vertical="center"/>
    </xf>
    <xf numFmtId="167" fontId="13" fillId="2" borderId="3" xfId="9" applyNumberFormat="1" applyFont="1" applyFill="1" applyBorder="1" applyAlignment="1" applyProtection="1">
      <alignment horizontal="center" vertical="center"/>
      <protection locked="0"/>
    </xf>
    <xf numFmtId="167" fontId="13" fillId="2" borderId="3" xfId="9" applyNumberFormat="1" applyFont="1" applyFill="1" applyBorder="1" applyAlignment="1" applyProtection="1">
      <alignment horizontal="center" vertical="center"/>
    </xf>
    <xf numFmtId="0" fontId="20" fillId="0" borderId="0" xfId="9" applyFont="1" applyBorder="1"/>
    <xf numFmtId="0" fontId="13" fillId="0" borderId="0" xfId="0" applyFont="1" applyBorder="1"/>
    <xf numFmtId="0" fontId="13" fillId="0" borderId="0" xfId="0" applyFont="1"/>
    <xf numFmtId="0" fontId="3" fillId="0" borderId="0" xfId="9" applyBorder="1" applyAlignment="1" applyProtection="1">
      <alignment horizontal="left"/>
    </xf>
    <xf numFmtId="0" fontId="8" fillId="0" borderId="0" xfId="9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9" applyAlignment="1">
      <alignment horizontal="left"/>
    </xf>
    <xf numFmtId="0" fontId="3" fillId="0" borderId="0" xfId="9" applyBorder="1" applyAlignment="1">
      <alignment horizontal="left"/>
    </xf>
    <xf numFmtId="0" fontId="5" fillId="0" borderId="0" xfId="0" applyFont="1" applyAlignment="1">
      <alignment horizontal="left"/>
    </xf>
    <xf numFmtId="0" fontId="20" fillId="0" borderId="0" xfId="9" applyFont="1" applyBorder="1" applyAlignment="1">
      <alignment horizontal="left"/>
    </xf>
    <xf numFmtId="0" fontId="3" fillId="5" borderId="0" xfId="9" applyFill="1" applyBorder="1" applyAlignment="1">
      <alignment horizontal="left"/>
    </xf>
    <xf numFmtId="0" fontId="3" fillId="9" borderId="0" xfId="9" applyFill="1" applyBorder="1" applyAlignment="1">
      <alignment horizontal="left"/>
    </xf>
    <xf numFmtId="0" fontId="3" fillId="0" borderId="8" xfId="9" applyBorder="1" applyAlignment="1">
      <alignment horizontal="left"/>
    </xf>
    <xf numFmtId="0" fontId="5" fillId="0" borderId="8" xfId="9" applyFont="1" applyBorder="1" applyAlignment="1">
      <alignment horizontal="left"/>
    </xf>
    <xf numFmtId="0" fontId="3" fillId="0" borderId="0" xfId="9" applyFill="1" applyBorder="1" applyAlignment="1">
      <alignment horizontal="left"/>
    </xf>
    <xf numFmtId="0" fontId="7" fillId="3" borderId="3" xfId="9" applyFont="1" applyFill="1" applyBorder="1" applyAlignment="1" applyProtection="1">
      <alignment vertical="center"/>
    </xf>
    <xf numFmtId="0" fontId="9" fillId="5" borderId="0" xfId="1" applyFill="1"/>
    <xf numFmtId="0" fontId="19" fillId="5" borderId="0" xfId="0" applyFont="1" applyFill="1"/>
    <xf numFmtId="1" fontId="0" fillId="3" borderId="3" xfId="9" applyNumberFormat="1" applyFont="1" applyFill="1" applyBorder="1" applyAlignment="1" applyProtection="1">
      <alignment horizontal="center" vertical="center"/>
    </xf>
    <xf numFmtId="167" fontId="0" fillId="3" borderId="3" xfId="9" applyNumberFormat="1" applyFont="1" applyFill="1" applyBorder="1" applyAlignment="1" applyProtection="1">
      <alignment horizontal="center" vertical="center"/>
      <protection locked="0"/>
    </xf>
    <xf numFmtId="167" fontId="5" fillId="3" borderId="3" xfId="9" applyNumberFormat="1" applyFont="1" applyFill="1" applyBorder="1" applyAlignment="1" applyProtection="1">
      <alignment horizontal="center" vertical="center"/>
    </xf>
    <xf numFmtId="0" fontId="0" fillId="2" borderId="0" xfId="9" applyFont="1" applyFill="1" applyBorder="1" applyAlignment="1" applyProtection="1">
      <alignment vertical="center"/>
    </xf>
    <xf numFmtId="0" fontId="0" fillId="2" borderId="0" xfId="9" applyFont="1" applyFill="1" applyBorder="1" applyAlignment="1" applyProtection="1">
      <alignment horizontal="left" vertical="center" wrapText="1"/>
    </xf>
    <xf numFmtId="0" fontId="2" fillId="6" borderId="3" xfId="9" applyFont="1" applyFill="1" applyBorder="1" applyAlignment="1" applyProtection="1">
      <alignment horizontal="left"/>
    </xf>
    <xf numFmtId="166" fontId="2" fillId="6" borderId="3" xfId="9" applyNumberFormat="1" applyFont="1" applyFill="1" applyBorder="1" applyAlignment="1" applyProtection="1">
      <alignment horizontal="left" vertical="center"/>
    </xf>
    <xf numFmtId="0" fontId="9" fillId="10" borderId="3" xfId="1" applyFont="1" applyFill="1" applyBorder="1" applyProtection="1"/>
    <xf numFmtId="0" fontId="0" fillId="6" borderId="4" xfId="9" applyFont="1" applyFill="1" applyBorder="1" applyAlignment="1" applyProtection="1">
      <alignment horizontal="left" vertical="center"/>
    </xf>
    <xf numFmtId="0" fontId="0" fillId="6" borderId="3" xfId="9" applyFont="1" applyFill="1" applyBorder="1" applyAlignment="1" applyProtection="1">
      <alignment horizontal="left" wrapText="1"/>
    </xf>
    <xf numFmtId="1" fontId="0" fillId="6" borderId="3" xfId="9" applyNumberFormat="1" applyFont="1" applyFill="1" applyBorder="1" applyAlignment="1" applyProtection="1">
      <alignment horizontal="center"/>
    </xf>
    <xf numFmtId="0" fontId="0" fillId="6" borderId="3" xfId="9" applyFont="1" applyFill="1" applyBorder="1" applyAlignment="1" applyProtection="1">
      <alignment horizontal="left"/>
    </xf>
    <xf numFmtId="167" fontId="0" fillId="6" borderId="3" xfId="9" applyNumberFormat="1" applyFont="1" applyFill="1" applyBorder="1" applyAlignment="1" applyProtection="1">
      <alignment horizontal="center"/>
      <protection locked="0"/>
    </xf>
    <xf numFmtId="167" fontId="5" fillId="6" borderId="3" xfId="9" applyNumberFormat="1" applyFont="1" applyFill="1" applyBorder="1" applyAlignment="1" applyProtection="1">
      <alignment horizontal="center"/>
    </xf>
    <xf numFmtId="167" fontId="0" fillId="6" borderId="3" xfId="9" applyNumberFormat="1" applyFont="1" applyFill="1" applyBorder="1" applyAlignment="1" applyProtection="1">
      <alignment horizontal="center"/>
    </xf>
    <xf numFmtId="0" fontId="3" fillId="10" borderId="0" xfId="9" applyFill="1" applyBorder="1" applyAlignment="1" applyProtection="1">
      <alignment horizontal="center"/>
    </xf>
    <xf numFmtId="0" fontId="0" fillId="10" borderId="0" xfId="0" applyFill="1" applyAlignment="1">
      <alignment horizontal="left"/>
    </xf>
    <xf numFmtId="0" fontId="3" fillId="10" borderId="0" xfId="9" applyFill="1" applyBorder="1" applyProtection="1"/>
    <xf numFmtId="0" fontId="3" fillId="10" borderId="0" xfId="9" applyFill="1" applyBorder="1"/>
    <xf numFmtId="0" fontId="3" fillId="6" borderId="0" xfId="9" applyFill="1" applyBorder="1"/>
    <xf numFmtId="0" fontId="0" fillId="10" borderId="0" xfId="0" applyFill="1"/>
    <xf numFmtId="0" fontId="0" fillId="10" borderId="0" xfId="0" applyFill="1" applyBorder="1"/>
    <xf numFmtId="0" fontId="16" fillId="0" borderId="3" xfId="0" applyFont="1" applyBorder="1"/>
    <xf numFmtId="0" fontId="6" fillId="0" borderId="2" xfId="9" applyFont="1" applyBorder="1" applyAlignment="1" applyProtection="1">
      <alignment horizontal="center" vertical="center" wrapText="1"/>
    </xf>
    <xf numFmtId="164" fontId="6" fillId="0" borderId="2" xfId="9" applyNumberFormat="1" applyFont="1" applyBorder="1" applyAlignment="1" applyProtection="1">
      <alignment horizontal="center" vertical="center" wrapText="1"/>
      <protection locked="0"/>
    </xf>
    <xf numFmtId="0" fontId="0" fillId="2" borderId="0" xfId="9" applyFont="1" applyFill="1" applyBorder="1" applyAlignment="1" applyProtection="1">
      <alignment horizontal="left" vertical="center"/>
    </xf>
    <xf numFmtId="0" fontId="2" fillId="6" borderId="3" xfId="9" applyFont="1" applyFill="1" applyBorder="1" applyAlignment="1" applyProtection="1">
      <alignment horizontal="left" vertical="center"/>
    </xf>
    <xf numFmtId="0" fontId="5" fillId="6" borderId="3" xfId="9" applyFont="1" applyFill="1" applyBorder="1" applyAlignment="1" applyProtection="1">
      <alignment horizontal="left" vertical="center"/>
    </xf>
    <xf numFmtId="0" fontId="9" fillId="10" borderId="0" xfId="1" applyFill="1"/>
    <xf numFmtId="0" fontId="5" fillId="6" borderId="3" xfId="9" applyFont="1" applyFill="1" applyBorder="1" applyAlignment="1" applyProtection="1">
      <alignment horizontal="left" vertical="center" wrapText="1"/>
    </xf>
    <xf numFmtId="0" fontId="0" fillId="10" borderId="3" xfId="9" applyFont="1" applyFill="1" applyBorder="1" applyAlignment="1" applyProtection="1">
      <alignment horizontal="left" vertical="center" wrapText="1"/>
    </xf>
    <xf numFmtId="1" fontId="0" fillId="10" borderId="3" xfId="9" applyNumberFormat="1" applyFont="1" applyFill="1" applyBorder="1" applyAlignment="1" applyProtection="1">
      <alignment horizontal="center" vertical="center"/>
    </xf>
    <xf numFmtId="0" fontId="5" fillId="10" borderId="3" xfId="9" applyFont="1" applyFill="1" applyBorder="1" applyAlignment="1" applyProtection="1">
      <alignment horizontal="left" vertical="center"/>
    </xf>
    <xf numFmtId="167" fontId="0" fillId="10" borderId="3" xfId="9" applyNumberFormat="1" applyFont="1" applyFill="1" applyBorder="1" applyAlignment="1" applyProtection="1">
      <alignment horizontal="center" vertical="center"/>
      <protection locked="0"/>
    </xf>
    <xf numFmtId="167" fontId="5" fillId="10" borderId="3" xfId="9" applyNumberFormat="1" applyFont="1" applyFill="1" applyBorder="1" applyAlignment="1" applyProtection="1">
      <alignment horizontal="center" vertical="center"/>
    </xf>
    <xf numFmtId="167" fontId="0" fillId="6" borderId="3" xfId="9" applyNumberFormat="1" applyFont="1" applyFill="1" applyBorder="1" applyAlignment="1" applyProtection="1">
      <alignment horizontal="center" vertical="center"/>
    </xf>
  </cellXfs>
  <cellStyles count="10">
    <cellStyle name="Excel Built-in Explanatory Text" xfId="9" xr:uid="{00000000-0005-0000-0000-00000D000000}"/>
    <cellStyle name="Hyperlink" xfId="1" builtinId="8"/>
    <cellStyle name="Normal" xfId="0" builtinId="0"/>
    <cellStyle name="Pivot Table Category" xfId="3" xr:uid="{00000000-0005-0000-0000-000007000000}"/>
    <cellStyle name="Pivot Table Corner" xfId="4" xr:uid="{00000000-0005-0000-0000-000008000000}"/>
    <cellStyle name="Pivot Table Field" xfId="5" xr:uid="{00000000-0005-0000-0000-000009000000}"/>
    <cellStyle name="Pivot Table Result" xfId="6" xr:uid="{00000000-0005-0000-0000-00000A000000}"/>
    <cellStyle name="Pivot Table Title" xfId="7" xr:uid="{00000000-0005-0000-0000-00000B000000}"/>
    <cellStyle name="Pivot Table Value" xfId="8" xr:uid="{00000000-0005-0000-0000-00000C000000}"/>
    <cellStyle name="Result" xfId="2" xr:uid="{00000000-0005-0000-0000-000006000000}"/>
  </cellStyles>
  <dxfs count="42"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CC0000"/>
        <name val="Arial"/>
        <family val="2"/>
      </font>
      <fill>
        <patternFill>
          <bgColor rgb="FFFFCCCC"/>
        </patternFill>
      </fill>
    </dxf>
    <dxf>
      <font>
        <b val="0"/>
        <i val="0"/>
        <sz val="10"/>
        <color rgb="FFCC0000"/>
        <name val="Arial"/>
        <family val="2"/>
      </font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996600"/>
        <name val="Arial"/>
        <family val="2"/>
      </font>
      <fill>
        <patternFill>
          <bgColor rgb="FFFFFFCC"/>
        </patternFill>
      </fill>
    </dxf>
    <dxf>
      <font>
        <b val="0"/>
        <i val="0"/>
        <sz val="10"/>
        <color rgb="FF006600"/>
        <name val="Arial"/>
        <family val="2"/>
      </font>
      <fill>
        <patternFill>
          <bgColor rgb="FFCCFFCC"/>
        </patternFill>
      </fill>
    </dxf>
    <dxf>
      <font>
        <b val="0"/>
        <i val="0"/>
        <sz val="10"/>
        <color rgb="FFCC0000"/>
        <name val="Arial"/>
        <family val="2"/>
      </font>
      <fill>
        <patternFill>
          <bgColor rgb="FFFFCCCC"/>
        </patternFill>
      </fill>
    </dxf>
    <dxf>
      <font>
        <b val="0"/>
        <i val="0"/>
        <sz val="10"/>
        <color rgb="FFCC0000"/>
        <name val="Arial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tar4hranch@gmail.com" TargetMode="External"/><Relationship Id="rId18" Type="http://schemas.openxmlformats.org/officeDocument/2006/relationships/hyperlink" Target="mailto:jbjames@comcast.net" TargetMode="External"/><Relationship Id="rId26" Type="http://schemas.openxmlformats.org/officeDocument/2006/relationships/hyperlink" Target="mailto:ka5fct@aol.com" TargetMode="External"/><Relationship Id="rId39" Type="http://schemas.openxmlformats.org/officeDocument/2006/relationships/hyperlink" Target="mailto:k2rwt01@gmail.com" TargetMode="External"/><Relationship Id="rId21" Type="http://schemas.openxmlformats.org/officeDocument/2006/relationships/hyperlink" Target="mailto:georgekey1955@gmail.com" TargetMode="External"/><Relationship Id="rId34" Type="http://schemas.openxmlformats.org/officeDocument/2006/relationships/hyperlink" Target="mailto:leahpots@msn.com" TargetMode="External"/><Relationship Id="rId42" Type="http://schemas.openxmlformats.org/officeDocument/2006/relationships/hyperlink" Target="mailto:douglas.w@mail.com" TargetMode="External"/><Relationship Id="rId47" Type="http://schemas.openxmlformats.org/officeDocument/2006/relationships/hyperlink" Target="mailto:hannahsipf9@gmail.com" TargetMode="External"/><Relationship Id="rId50" Type="http://schemas.openxmlformats.org/officeDocument/2006/relationships/hyperlink" Target="mailto:clemja@gmail.com" TargetMode="External"/><Relationship Id="rId55" Type="http://schemas.openxmlformats.org/officeDocument/2006/relationships/hyperlink" Target="mailto:leigh.family@gmail.com" TargetMode="External"/><Relationship Id="rId63" Type="http://schemas.openxmlformats.org/officeDocument/2006/relationships/hyperlink" Target="mailto:billharris@ix.netcom.com" TargetMode="External"/><Relationship Id="rId7" Type="http://schemas.openxmlformats.org/officeDocument/2006/relationships/hyperlink" Target="mailto:davidscsr73@gmail.com" TargetMode="External"/><Relationship Id="rId2" Type="http://schemas.openxmlformats.org/officeDocument/2006/relationships/hyperlink" Target="mailto:bl.bachman@comcast.net" TargetMode="External"/><Relationship Id="rId16" Type="http://schemas.openxmlformats.org/officeDocument/2006/relationships/hyperlink" Target="mailto:davidwhammack@msn.com" TargetMode="External"/><Relationship Id="rId20" Type="http://schemas.openxmlformats.org/officeDocument/2006/relationships/hyperlink" Target="mailto:jkajder@gmail.com" TargetMode="External"/><Relationship Id="rId29" Type="http://schemas.openxmlformats.org/officeDocument/2006/relationships/hyperlink" Target="mailto:kc5qoc@gmail.com" TargetMode="External"/><Relationship Id="rId41" Type="http://schemas.openxmlformats.org/officeDocument/2006/relationships/hyperlink" Target="mailto:lawiles45@gmai.com" TargetMode="External"/><Relationship Id="rId54" Type="http://schemas.openxmlformats.org/officeDocument/2006/relationships/hyperlink" Target="mailto:gvanluchene@mac.com" TargetMode="External"/><Relationship Id="rId62" Type="http://schemas.openxmlformats.org/officeDocument/2006/relationships/hyperlink" Target="mailto:zackd@ksu.edu" TargetMode="External"/><Relationship Id="rId1" Type="http://schemas.openxmlformats.org/officeDocument/2006/relationships/hyperlink" Target="mailto:theashefamily@msn.com" TargetMode="External"/><Relationship Id="rId6" Type="http://schemas.openxmlformats.org/officeDocument/2006/relationships/hyperlink" Target="mailto:bbrogie@msn" TargetMode="External"/><Relationship Id="rId11" Type="http://schemas.openxmlformats.org/officeDocument/2006/relationships/hyperlink" Target="mailto:gerrygraff@icloud.com" TargetMode="External"/><Relationship Id="rId24" Type="http://schemas.openxmlformats.org/officeDocument/2006/relationships/hyperlink" Target="mailto:jrmck@prodigy.net" TargetMode="External"/><Relationship Id="rId32" Type="http://schemas.openxmlformats.org/officeDocument/2006/relationships/hyperlink" Target="mailto:k5kjv@arrl.net" TargetMode="External"/><Relationship Id="rId37" Type="http://schemas.openxmlformats.org/officeDocument/2006/relationships/hyperlink" Target="mailto:hsipf010@gmail.com" TargetMode="External"/><Relationship Id="rId40" Type="http://schemas.openxmlformats.org/officeDocument/2006/relationships/hyperlink" Target="mailto:wienbob@aol.com" TargetMode="External"/><Relationship Id="rId45" Type="http://schemas.openxmlformats.org/officeDocument/2006/relationships/hyperlink" Target="mailto:kz5pz@arrl.net" TargetMode="External"/><Relationship Id="rId53" Type="http://schemas.openxmlformats.org/officeDocument/2006/relationships/hyperlink" Target="mailto:tinpipemaster@gmail.com" TargetMode="External"/><Relationship Id="rId58" Type="http://schemas.openxmlformats.org/officeDocument/2006/relationships/hyperlink" Target="mailto:bryce17@msn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yul.bratcher@att.net" TargetMode="External"/><Relationship Id="rId15" Type="http://schemas.openxmlformats.org/officeDocument/2006/relationships/hyperlink" Target="mailto:ryan.m.ham@gmail.com" TargetMode="External"/><Relationship Id="rId23" Type="http://schemas.openxmlformats.org/officeDocument/2006/relationships/hyperlink" Target="mailto:k8te.bill.mader@gmail.com" TargetMode="External"/><Relationship Id="rId28" Type="http://schemas.openxmlformats.org/officeDocument/2006/relationships/hyperlink" Target="mailto:adrianmiura@gmail.com" TargetMode="External"/><Relationship Id="rId36" Type="http://schemas.openxmlformats.org/officeDocument/2006/relationships/hyperlink" Target="mailto:thomassipf@gmail.com" TargetMode="External"/><Relationship Id="rId49" Type="http://schemas.openxmlformats.org/officeDocument/2006/relationships/hyperlink" Target="mailto:svhomebuyer@gmail.com" TargetMode="External"/><Relationship Id="rId57" Type="http://schemas.openxmlformats.org/officeDocument/2006/relationships/hyperlink" Target="mailto:ke4yrx@yaghoo.com" TargetMode="External"/><Relationship Id="rId61" Type="http://schemas.openxmlformats.org/officeDocument/2006/relationships/hyperlink" Target="mailto:marc@mmatelecom.com" TargetMode="External"/><Relationship Id="rId10" Type="http://schemas.openxmlformats.org/officeDocument/2006/relationships/hyperlink" Target="mailto:william.derr@yahoo.com" TargetMode="External"/><Relationship Id="rId19" Type="http://schemas.openxmlformats.org/officeDocument/2006/relationships/hyperlink" Target="mailto:brian.james50@gmail.com" TargetMode="External"/><Relationship Id="rId31" Type="http://schemas.openxmlformats.org/officeDocument/2006/relationships/hyperlink" Target="mailto:jeanpoolshark10@gmail.com" TargetMode="External"/><Relationship Id="rId44" Type="http://schemas.openxmlformats.org/officeDocument/2006/relationships/hyperlink" Target="mailto:conor@replyhazy.net" TargetMode="External"/><Relationship Id="rId52" Type="http://schemas.openxmlformats.org/officeDocument/2006/relationships/hyperlink" Target="mailto:sccarpenter@earthlink.net" TargetMode="External"/><Relationship Id="rId60" Type="http://schemas.openxmlformats.org/officeDocument/2006/relationships/hyperlink" Target="mailto:n0hav@yahoo.com" TargetMode="External"/><Relationship Id="rId65" Type="http://schemas.openxmlformats.org/officeDocument/2006/relationships/hyperlink" Target="mailto:randy.elliott.coburn@gmail.com" TargetMode="External"/><Relationship Id="rId4" Type="http://schemas.openxmlformats.org/officeDocument/2006/relationships/hyperlink" Target="mailto:jboldway@hotmail.com" TargetMode="External"/><Relationship Id="rId9" Type="http://schemas.openxmlformats.org/officeDocument/2006/relationships/hyperlink" Target="mailto:ks6ez@ntin.net" TargetMode="External"/><Relationship Id="rId14" Type="http://schemas.openxmlformats.org/officeDocument/2006/relationships/hyperlink" Target="mailto:lham.lah@gmail.com" TargetMode="External"/><Relationship Id="rId22" Type="http://schemas.openxmlformats.org/officeDocument/2006/relationships/hyperlink" Target="mailto:buckml@lobo.net" TargetMode="External"/><Relationship Id="rId27" Type="http://schemas.openxmlformats.org/officeDocument/2006/relationships/hyperlink" Target="mailto:ka5frb@msn.com" TargetMode="External"/><Relationship Id="rId30" Type="http://schemas.openxmlformats.org/officeDocument/2006/relationships/hyperlink" Target="mailto:anfr2@hotmail.com" TargetMode="External"/><Relationship Id="rId35" Type="http://schemas.openxmlformats.org/officeDocument/2006/relationships/hyperlink" Target="mailto:ldscott@q.com" TargetMode="External"/><Relationship Id="rId43" Type="http://schemas.openxmlformats.org/officeDocument/2006/relationships/hyperlink" Target="mailto:bigjose2018@comcast.net" TargetMode="External"/><Relationship Id="rId48" Type="http://schemas.openxmlformats.org/officeDocument/2006/relationships/hyperlink" Target="mailto:nschwade@hotmail.com" TargetMode="External"/><Relationship Id="rId56" Type="http://schemas.openxmlformats.org/officeDocument/2006/relationships/hyperlink" Target="mailto:wezel@lobo.net" TargetMode="External"/><Relationship Id="rId64" Type="http://schemas.openxmlformats.org/officeDocument/2006/relationships/hyperlink" Target="mailto:poccia03@gmail.com" TargetMode="External"/><Relationship Id="rId8" Type="http://schemas.openxmlformats.org/officeDocument/2006/relationships/hyperlink" Target="mailto:michaelchirin@gmail.com" TargetMode="External"/><Relationship Id="rId51" Type="http://schemas.openxmlformats.org/officeDocument/2006/relationships/hyperlink" Target="mailto:jmdlyabq@gmail.com" TargetMode="External"/><Relationship Id="rId3" Type="http://schemas.openxmlformats.org/officeDocument/2006/relationships/hyperlink" Target="mailto:kg6afy@icloud.com" TargetMode="External"/><Relationship Id="rId12" Type="http://schemas.openxmlformats.org/officeDocument/2006/relationships/hyperlink" Target="mailto:n6sik@aol.com" TargetMode="External"/><Relationship Id="rId17" Type="http://schemas.openxmlformats.org/officeDocument/2006/relationships/hyperlink" Target="mailto:joeh03@msn.com" TargetMode="External"/><Relationship Id="rId25" Type="http://schemas.openxmlformats.org/officeDocument/2006/relationships/hyperlink" Target="mailto:w5eei@arrl.net" TargetMode="External"/><Relationship Id="rId33" Type="http://schemas.openxmlformats.org/officeDocument/2006/relationships/hyperlink" Target="mailto:roy.neal96@gmail.com" TargetMode="External"/><Relationship Id="rId38" Type="http://schemas.openxmlformats.org/officeDocument/2006/relationships/hyperlink" Target="mailto:nmstine@gmail.com" TargetMode="External"/><Relationship Id="rId46" Type="http://schemas.openxmlformats.org/officeDocument/2006/relationships/hyperlink" Target="mailto:hnhmommy@gmail.com" TargetMode="External"/><Relationship Id="rId59" Type="http://schemas.openxmlformats.org/officeDocument/2006/relationships/hyperlink" Target="mailto:ruckra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98"/>
  <sheetViews>
    <sheetView tabSelected="1" zoomScale="101" zoomScaleNormal="101" workbookViewId="0">
      <pane ySplit="4" topLeftCell="A29" activePane="bottomLeft" state="frozen"/>
      <selection pane="bottomLeft" activeCell="A15" sqref="A15:XFD15"/>
    </sheetView>
  </sheetViews>
  <sheetFormatPr defaultColWidth="8.7109375" defaultRowHeight="15" x14ac:dyDescent="0.25"/>
  <cols>
    <col min="1" max="1" width="7.42578125" style="1" customWidth="1"/>
    <col min="2" max="2" width="9.85546875" style="2" customWidth="1"/>
    <col min="3" max="3" width="13.28515625" style="2" customWidth="1"/>
    <col min="4" max="4" width="15.7109375" style="2" customWidth="1"/>
    <col min="5" max="5" width="9.7109375" style="2" customWidth="1"/>
    <col min="6" max="6" width="30" style="3" customWidth="1"/>
    <col min="7" max="7" width="40.85546875" style="2" customWidth="1"/>
    <col min="8" max="8" width="12.85546875" style="2" customWidth="1"/>
    <col min="9" max="9" width="7.42578125" style="2" customWidth="1"/>
    <col min="10" max="10" width="12.140625" style="4" customWidth="1"/>
    <col min="11" max="12" width="14.5703125" style="5" customWidth="1"/>
    <col min="13" max="13" width="7.5703125" style="2" customWidth="1"/>
    <col min="14" max="14" width="10.42578125" style="2" customWidth="1"/>
    <col min="15" max="15" width="9.28515625" style="6" customWidth="1"/>
    <col min="16" max="16" width="13.85546875" style="2" customWidth="1"/>
    <col min="17" max="17" width="10.140625" style="2" customWidth="1"/>
    <col min="18" max="18" width="17" style="2" customWidth="1"/>
    <col min="19" max="19" width="47.28515625" style="217" customWidth="1"/>
    <col min="20" max="24" width="8.7109375" style="2"/>
    <col min="25" max="25" width="17" style="2" customWidth="1"/>
    <col min="26" max="26" width="12.5703125" style="2" customWidth="1"/>
    <col min="27" max="252" width="8.7109375" style="2"/>
    <col min="253" max="1022" width="8.7109375" style="7"/>
  </cols>
  <sheetData>
    <row r="1" spans="1:1022" ht="14.1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11"/>
      <c r="T1" s="8"/>
      <c r="U1" s="8"/>
      <c r="V1" s="8"/>
      <c r="W1" s="8"/>
      <c r="X1" s="8"/>
      <c r="Y1" s="9"/>
      <c r="Z1"/>
    </row>
    <row r="2" spans="1:1022" ht="14.1" customHeight="1" x14ac:dyDescent="0.25">
      <c r="A2" s="251" t="s">
        <v>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11"/>
      <c r="T2" s="8"/>
      <c r="U2" s="8"/>
      <c r="V2" s="8"/>
      <c r="W2" s="8"/>
      <c r="X2" s="8"/>
      <c r="Y2" s="9"/>
      <c r="Z2"/>
    </row>
    <row r="3" spans="1:1022" ht="16.350000000000001" customHeight="1" x14ac:dyDescent="0.25">
      <c r="A3" s="252">
        <v>44791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11"/>
      <c r="T3" s="8"/>
      <c r="U3" s="8"/>
      <c r="V3" s="8"/>
      <c r="W3" s="8"/>
      <c r="X3" s="8"/>
      <c r="Y3" s="9"/>
      <c r="Z3"/>
    </row>
    <row r="4" spans="1:1022" ht="26.25" x14ac:dyDescent="0.25">
      <c r="A4" s="10" t="s">
        <v>2</v>
      </c>
      <c r="B4" s="11" t="s">
        <v>3</v>
      </c>
      <c r="C4" s="10" t="s">
        <v>4</v>
      </c>
      <c r="D4" s="12" t="s">
        <v>5</v>
      </c>
      <c r="E4" s="13" t="s">
        <v>6</v>
      </c>
      <c r="F4" s="14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5" t="s">
        <v>16</v>
      </c>
      <c r="P4" s="15" t="s">
        <v>17</v>
      </c>
      <c r="Q4" s="15" t="s">
        <v>18</v>
      </c>
      <c r="R4" s="9" t="s">
        <v>19</v>
      </c>
      <c r="S4" s="212" t="s">
        <v>20</v>
      </c>
      <c r="T4" s="8"/>
      <c r="U4" s="8"/>
      <c r="V4" s="8"/>
      <c r="W4" s="8"/>
      <c r="X4" s="8"/>
      <c r="Y4" s="9"/>
      <c r="Z4"/>
    </row>
    <row r="5" spans="1:1022" x14ac:dyDescent="0.25">
      <c r="A5" s="16" t="s">
        <v>21</v>
      </c>
      <c r="B5" s="17">
        <v>25</v>
      </c>
      <c r="C5" s="18" t="s">
        <v>38</v>
      </c>
      <c r="D5" s="26" t="s">
        <v>39</v>
      </c>
      <c r="E5" s="18" t="s">
        <v>40</v>
      </c>
      <c r="F5" s="34" t="s">
        <v>41</v>
      </c>
      <c r="G5" s="20" t="s">
        <v>42</v>
      </c>
      <c r="H5" s="18" t="s">
        <v>29</v>
      </c>
      <c r="I5" s="18" t="s">
        <v>23</v>
      </c>
      <c r="J5" s="18">
        <v>87144</v>
      </c>
      <c r="K5" s="37" t="s">
        <v>43</v>
      </c>
      <c r="L5" s="37" t="s">
        <v>44</v>
      </c>
      <c r="M5" s="38" t="s">
        <v>24</v>
      </c>
      <c r="N5" s="39" t="s">
        <v>31</v>
      </c>
      <c r="O5" s="40">
        <v>44363</v>
      </c>
      <c r="P5" s="41">
        <f t="shared" ref="P5:P18" si="0">EDATE(O5,12)</f>
        <v>44728</v>
      </c>
      <c r="Q5" s="42" t="s">
        <v>45</v>
      </c>
      <c r="R5" s="23" t="str">
        <f t="shared" ref="R5:R18" ca="1" si="1">IF(DATEDIF(O5,TODAY(),"d")&gt;365,"DUE","CURRENT")</f>
        <v>DUE</v>
      </c>
      <c r="S5" s="213"/>
      <c r="T5" s="8"/>
      <c r="U5" s="8"/>
      <c r="V5" s="8"/>
      <c r="W5" s="8"/>
      <c r="X5" s="8"/>
      <c r="Y5" s="24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</row>
    <row r="6" spans="1:1022" x14ac:dyDescent="0.25">
      <c r="A6" s="25" t="s">
        <v>27</v>
      </c>
      <c r="B6" s="17" t="s">
        <v>28</v>
      </c>
      <c r="C6" s="18" t="s">
        <v>46</v>
      </c>
      <c r="D6" s="26" t="s">
        <v>47</v>
      </c>
      <c r="E6" s="19" t="s">
        <v>48</v>
      </c>
      <c r="F6" s="27" t="s">
        <v>49</v>
      </c>
      <c r="G6" s="20" t="s">
        <v>50</v>
      </c>
      <c r="H6" s="18" t="s">
        <v>34</v>
      </c>
      <c r="I6" s="18" t="s">
        <v>23</v>
      </c>
      <c r="J6" s="19" t="s">
        <v>51</v>
      </c>
      <c r="K6" s="28" t="s">
        <v>52</v>
      </c>
      <c r="L6" s="43" t="s">
        <v>53</v>
      </c>
      <c r="M6" s="29" t="s">
        <v>30</v>
      </c>
      <c r="N6" s="30" t="s">
        <v>54</v>
      </c>
      <c r="O6" s="31">
        <v>44362</v>
      </c>
      <c r="P6" s="32">
        <f>EDATE(O6,12)</f>
        <v>44727</v>
      </c>
      <c r="Q6" s="33" t="s">
        <v>37</v>
      </c>
      <c r="R6" s="23" t="str">
        <f ca="1">IF(DATEDIF(O6,TODAY(),"d")&gt;365,"DUE","CURRENT")</f>
        <v>DUE</v>
      </c>
      <c r="S6" s="213"/>
      <c r="T6" s="8"/>
      <c r="U6" s="8"/>
      <c r="V6" s="8"/>
      <c r="W6" s="8"/>
      <c r="X6" s="8"/>
      <c r="Y6" s="24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</row>
    <row r="7" spans="1:1022" x14ac:dyDescent="0.25">
      <c r="A7" s="25" t="s">
        <v>81</v>
      </c>
      <c r="B7" s="17">
        <v>5</v>
      </c>
      <c r="C7" s="104" t="s">
        <v>455</v>
      </c>
      <c r="D7" s="26" t="s">
        <v>432</v>
      </c>
      <c r="E7" s="19" t="s">
        <v>433</v>
      </c>
      <c r="F7" s="97" t="s">
        <v>435</v>
      </c>
      <c r="G7" s="20" t="s">
        <v>434</v>
      </c>
      <c r="H7" s="18" t="s">
        <v>34</v>
      </c>
      <c r="I7" s="18" t="s">
        <v>23</v>
      </c>
      <c r="J7" s="19">
        <v>87105</v>
      </c>
      <c r="K7" s="28"/>
      <c r="L7" s="43"/>
      <c r="M7" s="29"/>
      <c r="N7" s="30"/>
      <c r="O7" s="31">
        <v>44598</v>
      </c>
      <c r="P7" s="32">
        <f>EDATE(O7,12)</f>
        <v>44963</v>
      </c>
      <c r="Q7" s="33" t="s">
        <v>61</v>
      </c>
      <c r="R7" s="73" t="str">
        <f t="shared" ca="1" si="1"/>
        <v>CURRENT</v>
      </c>
      <c r="S7" s="213"/>
      <c r="T7" s="8"/>
      <c r="U7" s="8"/>
      <c r="V7" s="8"/>
      <c r="W7" s="8"/>
      <c r="X7" s="8"/>
      <c r="Y7" s="24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</row>
    <row r="8" spans="1:1022" s="248" customFormat="1" x14ac:dyDescent="0.25">
      <c r="A8" s="233" t="s">
        <v>21</v>
      </c>
      <c r="B8" s="234">
        <v>25</v>
      </c>
      <c r="C8" s="104" t="s">
        <v>55</v>
      </c>
      <c r="D8" s="105" t="s">
        <v>56</v>
      </c>
      <c r="E8" s="104" t="s">
        <v>57</v>
      </c>
      <c r="F8" s="235" t="s">
        <v>58</v>
      </c>
      <c r="G8" s="236" t="s">
        <v>59</v>
      </c>
      <c r="H8" s="104" t="s">
        <v>34</v>
      </c>
      <c r="I8" s="104" t="s">
        <v>23</v>
      </c>
      <c r="J8" s="104">
        <v>87124</v>
      </c>
      <c r="K8" s="237" t="s">
        <v>60</v>
      </c>
      <c r="L8" s="237" t="s">
        <v>60</v>
      </c>
      <c r="M8" s="238" t="s">
        <v>24</v>
      </c>
      <c r="N8" s="239" t="s">
        <v>31</v>
      </c>
      <c r="O8" s="240">
        <v>44707</v>
      </c>
      <c r="P8" s="241">
        <f>EDATE(O8,12)</f>
        <v>45072</v>
      </c>
      <c r="Q8" s="242" t="s">
        <v>36</v>
      </c>
      <c r="R8" s="243" t="str">
        <f t="shared" ca="1" si="1"/>
        <v>CURRENT</v>
      </c>
      <c r="S8" s="244"/>
      <c r="T8" s="245"/>
      <c r="U8" s="245"/>
      <c r="V8" s="245"/>
      <c r="W8" s="245"/>
      <c r="X8" s="245"/>
      <c r="Y8" s="243"/>
      <c r="Z8" s="246"/>
      <c r="AA8" s="246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AMF8" s="249"/>
      <c r="AMG8" s="249"/>
      <c r="AMH8" s="249"/>
    </row>
    <row r="9" spans="1:1022" x14ac:dyDescent="0.25">
      <c r="A9" s="16"/>
      <c r="B9" s="17"/>
      <c r="C9" s="18" t="s">
        <v>523</v>
      </c>
      <c r="D9" s="26" t="s">
        <v>524</v>
      </c>
      <c r="E9" s="18"/>
      <c r="F9" s="70" t="s">
        <v>525</v>
      </c>
      <c r="G9" s="20" t="s">
        <v>526</v>
      </c>
      <c r="H9" s="18" t="s">
        <v>29</v>
      </c>
      <c r="I9" s="18" t="s">
        <v>23</v>
      </c>
      <c r="J9" s="18">
        <v>87124</v>
      </c>
      <c r="K9" s="37"/>
      <c r="L9" s="37"/>
      <c r="M9" s="38"/>
      <c r="N9" s="39"/>
      <c r="O9" s="40">
        <v>44656</v>
      </c>
      <c r="P9" s="41">
        <f>EDATE(O9,12)</f>
        <v>45021</v>
      </c>
      <c r="Q9" s="42" t="s">
        <v>36</v>
      </c>
      <c r="R9" s="24" t="str">
        <f t="shared" ca="1" si="1"/>
        <v>CURRENT</v>
      </c>
      <c r="S9" s="213"/>
      <c r="T9" s="8"/>
      <c r="U9" s="8"/>
      <c r="V9" s="8"/>
      <c r="W9" s="8"/>
      <c r="X9" s="8"/>
      <c r="Y9" s="24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</row>
    <row r="10" spans="1:1022" x14ac:dyDescent="0.25">
      <c r="A10" s="16" t="s">
        <v>21</v>
      </c>
      <c r="B10" s="17">
        <v>25</v>
      </c>
      <c r="C10" s="18" t="s">
        <v>64</v>
      </c>
      <c r="D10" s="26" t="s">
        <v>65</v>
      </c>
      <c r="E10" s="18" t="s">
        <v>66</v>
      </c>
      <c r="F10" s="27" t="s">
        <v>67</v>
      </c>
      <c r="G10" s="18" t="s">
        <v>68</v>
      </c>
      <c r="H10" s="18" t="s">
        <v>69</v>
      </c>
      <c r="I10" s="18" t="s">
        <v>70</v>
      </c>
      <c r="J10" s="19">
        <v>4239</v>
      </c>
      <c r="K10" s="37"/>
      <c r="L10" s="37" t="s">
        <v>71</v>
      </c>
      <c r="M10" s="38" t="s">
        <v>24</v>
      </c>
      <c r="N10" s="39" t="s">
        <v>31</v>
      </c>
      <c r="O10" s="40">
        <v>44391</v>
      </c>
      <c r="P10" s="41">
        <f t="shared" si="0"/>
        <v>44756</v>
      </c>
      <c r="Q10" s="42" t="s">
        <v>72</v>
      </c>
      <c r="R10" s="23" t="str">
        <f t="shared" ca="1" si="1"/>
        <v>DUE</v>
      </c>
      <c r="S10" s="213"/>
      <c r="T10" s="8"/>
      <c r="U10" s="8"/>
      <c r="V10" s="8"/>
      <c r="W10" s="8"/>
      <c r="X10" s="8"/>
      <c r="Y10" s="24"/>
    </row>
    <row r="11" spans="1:1022" x14ac:dyDescent="0.25">
      <c r="A11" s="16" t="s">
        <v>27</v>
      </c>
      <c r="B11" s="17">
        <v>25</v>
      </c>
      <c r="C11" s="18" t="s">
        <v>73</v>
      </c>
      <c r="D11" s="26" t="s">
        <v>74</v>
      </c>
      <c r="E11" s="18" t="s">
        <v>75</v>
      </c>
      <c r="F11" s="70" t="s">
        <v>76</v>
      </c>
      <c r="G11" s="18" t="s">
        <v>77</v>
      </c>
      <c r="H11" s="18" t="s">
        <v>34</v>
      </c>
      <c r="I11" s="18" t="s">
        <v>23</v>
      </c>
      <c r="J11" s="19">
        <v>87114</v>
      </c>
      <c r="K11" s="37" t="s">
        <v>78</v>
      </c>
      <c r="L11" s="37" t="s">
        <v>79</v>
      </c>
      <c r="M11" s="38" t="s">
        <v>24</v>
      </c>
      <c r="N11" s="39" t="s">
        <v>31</v>
      </c>
      <c r="O11" s="40">
        <v>44704</v>
      </c>
      <c r="P11" s="41">
        <f t="shared" si="0"/>
        <v>45069</v>
      </c>
      <c r="Q11" s="42" t="s">
        <v>80</v>
      </c>
      <c r="R11" s="23" t="str">
        <f t="shared" ca="1" si="1"/>
        <v>CURRENT</v>
      </c>
      <c r="S11" s="213"/>
      <c r="T11" s="8"/>
      <c r="U11" s="8"/>
      <c r="V11" s="8"/>
      <c r="W11" s="8"/>
      <c r="X11" s="8"/>
      <c r="Y11" s="24"/>
    </row>
    <row r="12" spans="1:1022" x14ac:dyDescent="0.25">
      <c r="A12" s="25" t="s">
        <v>21</v>
      </c>
      <c r="B12" s="17">
        <v>25</v>
      </c>
      <c r="C12" s="18" t="s">
        <v>82</v>
      </c>
      <c r="D12" s="26" t="s">
        <v>83</v>
      </c>
      <c r="E12" s="19" t="s">
        <v>84</v>
      </c>
      <c r="F12" s="27" t="s">
        <v>85</v>
      </c>
      <c r="G12" s="20" t="s">
        <v>86</v>
      </c>
      <c r="H12" s="18" t="s">
        <v>87</v>
      </c>
      <c r="I12" s="18" t="s">
        <v>88</v>
      </c>
      <c r="J12" s="19">
        <v>85623</v>
      </c>
      <c r="K12" s="28" t="s">
        <v>89</v>
      </c>
      <c r="L12" s="28" t="s">
        <v>89</v>
      </c>
      <c r="M12" s="29" t="s">
        <v>24</v>
      </c>
      <c r="N12" s="30" t="s">
        <v>31</v>
      </c>
      <c r="O12" s="31">
        <v>44487</v>
      </c>
      <c r="P12" s="32">
        <f t="shared" si="0"/>
        <v>44852</v>
      </c>
      <c r="Q12" s="33" t="s">
        <v>37</v>
      </c>
      <c r="R12" s="23" t="str">
        <f t="shared" ca="1" si="1"/>
        <v>CURRENT</v>
      </c>
      <c r="S12" s="213" t="s">
        <v>90</v>
      </c>
      <c r="T12" s="8"/>
      <c r="U12" s="8"/>
      <c r="V12" s="8"/>
      <c r="W12" s="8"/>
      <c r="X12" s="8"/>
      <c r="Y12" s="24"/>
    </row>
    <row r="13" spans="1:1022" s="122" customFormat="1" x14ac:dyDescent="0.25">
      <c r="A13" s="107" t="s">
        <v>21</v>
      </c>
      <c r="B13" s="108">
        <v>15</v>
      </c>
      <c r="C13" s="109" t="s">
        <v>480</v>
      </c>
      <c r="D13" s="110" t="s">
        <v>99</v>
      </c>
      <c r="E13" s="111"/>
      <c r="F13" s="112" t="s">
        <v>482</v>
      </c>
      <c r="G13" s="113" t="s">
        <v>481</v>
      </c>
      <c r="H13" s="109" t="s">
        <v>483</v>
      </c>
      <c r="I13" s="109" t="s">
        <v>23</v>
      </c>
      <c r="J13" s="111">
        <v>88020</v>
      </c>
      <c r="K13" s="114"/>
      <c r="L13" s="115"/>
      <c r="M13" s="116" t="s">
        <v>484</v>
      </c>
      <c r="N13" s="117"/>
      <c r="O13" s="118"/>
      <c r="P13" s="119"/>
      <c r="Q13" s="120" t="s">
        <v>92</v>
      </c>
      <c r="R13" s="121" t="str">
        <f ca="1">IF(DATEDIF(O13,TODAY(),"d")&gt;365,"DUE","CURRENT")</f>
        <v>DUE</v>
      </c>
      <c r="S13" s="214" t="s">
        <v>426</v>
      </c>
      <c r="T13" s="123"/>
      <c r="U13" s="123"/>
      <c r="V13" s="123"/>
      <c r="W13" s="123"/>
      <c r="X13" s="123"/>
      <c r="Y13" s="121"/>
      <c r="Z13" s="124"/>
      <c r="AA13" s="124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AMF13" s="126"/>
      <c r="AMG13" s="126"/>
      <c r="AMH13" s="126"/>
    </row>
    <row r="14" spans="1:1022" x14ac:dyDescent="0.25">
      <c r="A14" s="82" t="s">
        <v>27</v>
      </c>
      <c r="B14" s="83" t="s">
        <v>28</v>
      </c>
      <c r="C14" s="71" t="s">
        <v>93</v>
      </c>
      <c r="D14" s="72" t="s">
        <v>94</v>
      </c>
      <c r="E14" s="84" t="s">
        <v>95</v>
      </c>
      <c r="F14" s="70" t="s">
        <v>96</v>
      </c>
      <c r="G14" s="86" t="s">
        <v>97</v>
      </c>
      <c r="H14" s="71" t="s">
        <v>34</v>
      </c>
      <c r="I14" s="71" t="s">
        <v>23</v>
      </c>
      <c r="J14" s="84">
        <v>87111</v>
      </c>
      <c r="K14" s="87" t="s">
        <v>98</v>
      </c>
      <c r="L14" s="88"/>
      <c r="M14" s="89" t="s">
        <v>30</v>
      </c>
      <c r="N14" s="90" t="s">
        <v>54</v>
      </c>
      <c r="O14" s="91">
        <v>44438</v>
      </c>
      <c r="P14" s="92">
        <f>EDATE(O14,12)</f>
        <v>44803</v>
      </c>
      <c r="Q14" s="93" t="s">
        <v>37</v>
      </c>
      <c r="R14" s="94" t="str">
        <f ca="1">IF(DATEDIF(O14,TODAY(),"d")&gt;365,"DUE","CURRENT")</f>
        <v>CURRENT</v>
      </c>
      <c r="S14" s="213"/>
      <c r="T14" s="8"/>
      <c r="U14" s="8"/>
      <c r="V14" s="8"/>
      <c r="W14" s="8"/>
      <c r="X14" s="8"/>
      <c r="Y14" s="24"/>
    </row>
    <row r="15" spans="1:1022" s="248" customFormat="1" x14ac:dyDescent="0.25">
      <c r="A15" s="254"/>
      <c r="B15" s="234" t="s">
        <v>28</v>
      </c>
      <c r="C15" s="104" t="s">
        <v>604</v>
      </c>
      <c r="D15" s="105" t="s">
        <v>605</v>
      </c>
      <c r="E15" s="255"/>
      <c r="F15" s="256" t="s">
        <v>606</v>
      </c>
      <c r="G15" s="236" t="s">
        <v>607</v>
      </c>
      <c r="H15" s="104" t="s">
        <v>34</v>
      </c>
      <c r="I15" s="104" t="s">
        <v>23</v>
      </c>
      <c r="J15" s="255">
        <v>87106</v>
      </c>
      <c r="K15" s="257"/>
      <c r="L15" s="258" t="s">
        <v>608</v>
      </c>
      <c r="M15" s="259" t="s">
        <v>24</v>
      </c>
      <c r="N15" s="260"/>
      <c r="O15" s="261">
        <v>44730</v>
      </c>
      <c r="P15" s="262">
        <f>EDATE(O15,12)</f>
        <v>45095</v>
      </c>
      <c r="Q15" s="263" t="s">
        <v>45</v>
      </c>
      <c r="R15" s="243" t="str">
        <f ca="1">IF(DATEDIF(O15,TODAY(),"d")&gt;365,"DUE","CURRENT")</f>
        <v>CURRENT</v>
      </c>
      <c r="S15" s="244"/>
      <c r="T15" s="245"/>
      <c r="U15" s="245"/>
      <c r="V15" s="245"/>
      <c r="W15" s="245"/>
      <c r="X15" s="245"/>
      <c r="Y15" s="243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  <c r="IR15" s="246"/>
      <c r="IS15" s="249"/>
      <c r="IT15" s="249"/>
      <c r="IU15" s="249"/>
      <c r="IV15" s="249"/>
      <c r="IW15" s="249"/>
      <c r="IX15" s="249"/>
      <c r="IY15" s="249"/>
      <c r="IZ15" s="249"/>
      <c r="JA15" s="249"/>
      <c r="JB15" s="249"/>
      <c r="JC15" s="249"/>
      <c r="JD15" s="249"/>
      <c r="JE15" s="249"/>
      <c r="JF15" s="249"/>
      <c r="JG15" s="249"/>
      <c r="JH15" s="249"/>
      <c r="JI15" s="249"/>
      <c r="JJ15" s="249"/>
      <c r="JK15" s="249"/>
      <c r="JL15" s="249"/>
      <c r="JM15" s="249"/>
      <c r="JN15" s="249"/>
      <c r="JO15" s="249"/>
      <c r="JP15" s="249"/>
      <c r="JQ15" s="249"/>
      <c r="JR15" s="249"/>
      <c r="JS15" s="249"/>
      <c r="JT15" s="249"/>
      <c r="JU15" s="249"/>
      <c r="JV15" s="249"/>
      <c r="JW15" s="249"/>
      <c r="JX15" s="249"/>
      <c r="JY15" s="249"/>
      <c r="JZ15" s="249"/>
      <c r="KA15" s="249"/>
      <c r="KB15" s="249"/>
      <c r="KC15" s="249"/>
      <c r="KD15" s="249"/>
      <c r="KE15" s="249"/>
      <c r="KF15" s="249"/>
      <c r="KG15" s="249"/>
      <c r="KH15" s="249"/>
      <c r="KI15" s="249"/>
      <c r="KJ15" s="249"/>
      <c r="KK15" s="249"/>
      <c r="KL15" s="249"/>
      <c r="KM15" s="249"/>
      <c r="KN15" s="249"/>
      <c r="KO15" s="249"/>
      <c r="KP15" s="249"/>
      <c r="KQ15" s="249"/>
      <c r="KR15" s="249"/>
      <c r="KS15" s="249"/>
      <c r="KT15" s="249"/>
      <c r="KU15" s="249"/>
      <c r="KV15" s="249"/>
      <c r="KW15" s="249"/>
      <c r="KX15" s="249"/>
      <c r="KY15" s="249"/>
      <c r="KZ15" s="249"/>
      <c r="LA15" s="249"/>
      <c r="LB15" s="249"/>
      <c r="LC15" s="249"/>
      <c r="LD15" s="249"/>
      <c r="LE15" s="249"/>
      <c r="LF15" s="249"/>
      <c r="LG15" s="249"/>
      <c r="LH15" s="249"/>
      <c r="LI15" s="249"/>
      <c r="LJ15" s="249"/>
      <c r="LK15" s="249"/>
      <c r="LL15" s="249"/>
      <c r="LM15" s="249"/>
      <c r="LN15" s="249"/>
      <c r="LO15" s="249"/>
      <c r="LP15" s="249"/>
      <c r="LQ15" s="249"/>
      <c r="LR15" s="249"/>
      <c r="LS15" s="249"/>
      <c r="LT15" s="249"/>
      <c r="LU15" s="249"/>
      <c r="LV15" s="249"/>
      <c r="LW15" s="249"/>
      <c r="LX15" s="249"/>
      <c r="LY15" s="249"/>
      <c r="LZ15" s="249"/>
      <c r="MA15" s="249"/>
      <c r="MB15" s="249"/>
      <c r="MC15" s="249"/>
      <c r="MD15" s="249"/>
      <c r="ME15" s="249"/>
      <c r="MF15" s="249"/>
      <c r="MG15" s="249"/>
      <c r="MH15" s="249"/>
      <c r="MI15" s="249"/>
      <c r="MJ15" s="249"/>
      <c r="MK15" s="249"/>
      <c r="ML15" s="249"/>
      <c r="MM15" s="249"/>
      <c r="MN15" s="249"/>
      <c r="MO15" s="249"/>
      <c r="MP15" s="249"/>
      <c r="MQ15" s="249"/>
      <c r="MR15" s="249"/>
      <c r="MS15" s="249"/>
      <c r="MT15" s="249"/>
      <c r="MU15" s="249"/>
      <c r="MV15" s="249"/>
      <c r="MW15" s="249"/>
      <c r="MX15" s="249"/>
      <c r="MY15" s="249"/>
      <c r="MZ15" s="249"/>
      <c r="NA15" s="249"/>
      <c r="NB15" s="249"/>
      <c r="NC15" s="249"/>
      <c r="ND15" s="249"/>
      <c r="NE15" s="249"/>
      <c r="NF15" s="249"/>
      <c r="NG15" s="249"/>
      <c r="NH15" s="249"/>
      <c r="NI15" s="249"/>
      <c r="NJ15" s="249"/>
      <c r="NK15" s="249"/>
      <c r="NL15" s="249"/>
      <c r="NM15" s="249"/>
      <c r="NN15" s="249"/>
      <c r="NO15" s="249"/>
      <c r="NP15" s="249"/>
      <c r="NQ15" s="249"/>
      <c r="NR15" s="249"/>
      <c r="NS15" s="249"/>
      <c r="NT15" s="249"/>
      <c r="NU15" s="249"/>
      <c r="NV15" s="249"/>
      <c r="NW15" s="249"/>
      <c r="NX15" s="249"/>
      <c r="NY15" s="249"/>
      <c r="NZ15" s="249"/>
      <c r="OA15" s="249"/>
      <c r="OB15" s="249"/>
      <c r="OC15" s="249"/>
      <c r="OD15" s="249"/>
      <c r="OE15" s="249"/>
      <c r="OF15" s="249"/>
      <c r="OG15" s="249"/>
      <c r="OH15" s="249"/>
      <c r="OI15" s="249"/>
      <c r="OJ15" s="249"/>
      <c r="OK15" s="249"/>
      <c r="OL15" s="249"/>
      <c r="OM15" s="249"/>
      <c r="ON15" s="249"/>
      <c r="OO15" s="249"/>
      <c r="OP15" s="249"/>
      <c r="OQ15" s="249"/>
      <c r="OR15" s="249"/>
      <c r="OS15" s="249"/>
      <c r="OT15" s="249"/>
      <c r="OU15" s="249"/>
      <c r="OV15" s="249"/>
      <c r="OW15" s="249"/>
      <c r="OX15" s="249"/>
      <c r="OY15" s="249"/>
      <c r="OZ15" s="249"/>
      <c r="PA15" s="249"/>
      <c r="PB15" s="249"/>
      <c r="PC15" s="249"/>
      <c r="PD15" s="249"/>
      <c r="PE15" s="249"/>
      <c r="PF15" s="249"/>
      <c r="PG15" s="249"/>
      <c r="PH15" s="249"/>
      <c r="PI15" s="249"/>
      <c r="PJ15" s="249"/>
      <c r="PK15" s="249"/>
      <c r="PL15" s="249"/>
      <c r="PM15" s="249"/>
      <c r="PN15" s="249"/>
      <c r="PO15" s="249"/>
      <c r="PP15" s="249"/>
      <c r="PQ15" s="249"/>
      <c r="PR15" s="249"/>
      <c r="PS15" s="249"/>
      <c r="PT15" s="249"/>
      <c r="PU15" s="249"/>
      <c r="PV15" s="249"/>
      <c r="PW15" s="249"/>
      <c r="PX15" s="249"/>
      <c r="PY15" s="249"/>
      <c r="PZ15" s="249"/>
      <c r="QA15" s="249"/>
      <c r="QB15" s="249"/>
      <c r="QC15" s="249"/>
      <c r="QD15" s="249"/>
      <c r="QE15" s="249"/>
      <c r="QF15" s="249"/>
      <c r="QG15" s="249"/>
      <c r="QH15" s="249"/>
      <c r="QI15" s="249"/>
      <c r="QJ15" s="249"/>
      <c r="QK15" s="249"/>
      <c r="QL15" s="249"/>
      <c r="QM15" s="249"/>
      <c r="QN15" s="249"/>
      <c r="QO15" s="249"/>
      <c r="QP15" s="249"/>
      <c r="QQ15" s="249"/>
      <c r="QR15" s="249"/>
      <c r="QS15" s="249"/>
      <c r="QT15" s="249"/>
      <c r="QU15" s="249"/>
      <c r="QV15" s="249"/>
      <c r="QW15" s="249"/>
      <c r="QX15" s="249"/>
      <c r="QY15" s="249"/>
      <c r="QZ15" s="249"/>
      <c r="RA15" s="249"/>
      <c r="RB15" s="249"/>
      <c r="RC15" s="249"/>
      <c r="RD15" s="249"/>
      <c r="RE15" s="249"/>
      <c r="RF15" s="249"/>
      <c r="RG15" s="249"/>
      <c r="RH15" s="249"/>
      <c r="RI15" s="249"/>
      <c r="RJ15" s="249"/>
      <c r="RK15" s="249"/>
      <c r="RL15" s="249"/>
      <c r="RM15" s="249"/>
      <c r="RN15" s="249"/>
      <c r="RO15" s="249"/>
      <c r="RP15" s="249"/>
      <c r="RQ15" s="249"/>
      <c r="RR15" s="249"/>
      <c r="RS15" s="249"/>
      <c r="RT15" s="249"/>
      <c r="RU15" s="249"/>
      <c r="RV15" s="249"/>
      <c r="RW15" s="249"/>
      <c r="RX15" s="249"/>
      <c r="RY15" s="249"/>
      <c r="RZ15" s="249"/>
      <c r="SA15" s="249"/>
      <c r="SB15" s="249"/>
      <c r="SC15" s="249"/>
      <c r="SD15" s="249"/>
      <c r="SE15" s="249"/>
      <c r="SF15" s="249"/>
      <c r="SG15" s="249"/>
      <c r="SH15" s="249"/>
      <c r="SI15" s="249"/>
      <c r="SJ15" s="249"/>
      <c r="SK15" s="249"/>
      <c r="SL15" s="249"/>
      <c r="SM15" s="249"/>
      <c r="SN15" s="249"/>
      <c r="SO15" s="249"/>
      <c r="SP15" s="249"/>
      <c r="SQ15" s="249"/>
      <c r="SR15" s="249"/>
      <c r="SS15" s="249"/>
      <c r="ST15" s="249"/>
      <c r="SU15" s="249"/>
      <c r="SV15" s="249"/>
      <c r="SW15" s="249"/>
      <c r="SX15" s="249"/>
      <c r="SY15" s="249"/>
      <c r="SZ15" s="249"/>
      <c r="TA15" s="249"/>
      <c r="TB15" s="249"/>
      <c r="TC15" s="249"/>
      <c r="TD15" s="249"/>
      <c r="TE15" s="249"/>
      <c r="TF15" s="249"/>
      <c r="TG15" s="249"/>
      <c r="TH15" s="249"/>
      <c r="TI15" s="249"/>
      <c r="TJ15" s="249"/>
      <c r="TK15" s="249"/>
      <c r="TL15" s="249"/>
      <c r="TM15" s="249"/>
      <c r="TN15" s="249"/>
      <c r="TO15" s="249"/>
      <c r="TP15" s="249"/>
      <c r="TQ15" s="249"/>
      <c r="TR15" s="249"/>
      <c r="TS15" s="249"/>
      <c r="TT15" s="249"/>
      <c r="TU15" s="249"/>
      <c r="TV15" s="249"/>
      <c r="TW15" s="249"/>
      <c r="TX15" s="249"/>
      <c r="TY15" s="249"/>
      <c r="TZ15" s="249"/>
      <c r="UA15" s="249"/>
      <c r="UB15" s="249"/>
      <c r="UC15" s="249"/>
      <c r="UD15" s="249"/>
      <c r="UE15" s="249"/>
      <c r="UF15" s="249"/>
      <c r="UG15" s="249"/>
      <c r="UH15" s="249"/>
      <c r="UI15" s="249"/>
      <c r="UJ15" s="249"/>
      <c r="UK15" s="249"/>
      <c r="UL15" s="249"/>
      <c r="UM15" s="249"/>
      <c r="UN15" s="249"/>
      <c r="UO15" s="249"/>
      <c r="UP15" s="249"/>
      <c r="UQ15" s="249"/>
      <c r="UR15" s="249"/>
      <c r="US15" s="249"/>
      <c r="UT15" s="249"/>
      <c r="UU15" s="249"/>
      <c r="UV15" s="249"/>
      <c r="UW15" s="249"/>
      <c r="UX15" s="249"/>
      <c r="UY15" s="249"/>
      <c r="UZ15" s="249"/>
      <c r="VA15" s="249"/>
      <c r="VB15" s="249"/>
      <c r="VC15" s="249"/>
      <c r="VD15" s="249"/>
      <c r="VE15" s="249"/>
      <c r="VF15" s="249"/>
      <c r="VG15" s="249"/>
      <c r="VH15" s="249"/>
      <c r="VI15" s="249"/>
      <c r="VJ15" s="249"/>
      <c r="VK15" s="249"/>
      <c r="VL15" s="249"/>
      <c r="VM15" s="249"/>
      <c r="VN15" s="249"/>
      <c r="VO15" s="249"/>
      <c r="VP15" s="249"/>
      <c r="VQ15" s="249"/>
      <c r="VR15" s="249"/>
      <c r="VS15" s="249"/>
      <c r="VT15" s="249"/>
      <c r="VU15" s="249"/>
      <c r="VV15" s="249"/>
      <c r="VW15" s="249"/>
      <c r="VX15" s="249"/>
      <c r="VY15" s="249"/>
      <c r="VZ15" s="249"/>
      <c r="WA15" s="249"/>
      <c r="WB15" s="249"/>
      <c r="WC15" s="249"/>
      <c r="WD15" s="249"/>
      <c r="WE15" s="249"/>
      <c r="WF15" s="249"/>
      <c r="WG15" s="249"/>
      <c r="WH15" s="249"/>
      <c r="WI15" s="249"/>
      <c r="WJ15" s="249"/>
      <c r="WK15" s="249"/>
      <c r="WL15" s="249"/>
      <c r="WM15" s="249"/>
      <c r="WN15" s="249"/>
      <c r="WO15" s="249"/>
      <c r="WP15" s="249"/>
      <c r="WQ15" s="249"/>
      <c r="WR15" s="249"/>
      <c r="WS15" s="249"/>
      <c r="WT15" s="249"/>
      <c r="WU15" s="249"/>
      <c r="WV15" s="249"/>
      <c r="WW15" s="249"/>
      <c r="WX15" s="249"/>
      <c r="WY15" s="249"/>
      <c r="WZ15" s="249"/>
      <c r="XA15" s="249"/>
      <c r="XB15" s="249"/>
      <c r="XC15" s="249"/>
      <c r="XD15" s="249"/>
      <c r="XE15" s="249"/>
      <c r="XF15" s="249"/>
      <c r="XG15" s="249"/>
      <c r="XH15" s="249"/>
      <c r="XI15" s="249"/>
      <c r="XJ15" s="249"/>
      <c r="XK15" s="249"/>
      <c r="XL15" s="249"/>
      <c r="XM15" s="249"/>
      <c r="XN15" s="249"/>
      <c r="XO15" s="249"/>
      <c r="XP15" s="249"/>
      <c r="XQ15" s="249"/>
      <c r="XR15" s="249"/>
      <c r="XS15" s="249"/>
      <c r="XT15" s="249"/>
      <c r="XU15" s="249"/>
      <c r="XV15" s="249"/>
      <c r="XW15" s="249"/>
      <c r="XX15" s="249"/>
      <c r="XY15" s="249"/>
      <c r="XZ15" s="249"/>
      <c r="YA15" s="249"/>
      <c r="YB15" s="249"/>
      <c r="YC15" s="249"/>
      <c r="YD15" s="249"/>
      <c r="YE15" s="249"/>
      <c r="YF15" s="249"/>
      <c r="YG15" s="249"/>
      <c r="YH15" s="249"/>
      <c r="YI15" s="249"/>
      <c r="YJ15" s="249"/>
      <c r="YK15" s="249"/>
      <c r="YL15" s="249"/>
      <c r="YM15" s="249"/>
      <c r="YN15" s="249"/>
      <c r="YO15" s="249"/>
      <c r="YP15" s="249"/>
      <c r="YQ15" s="249"/>
      <c r="YR15" s="249"/>
      <c r="YS15" s="249"/>
      <c r="YT15" s="249"/>
      <c r="YU15" s="249"/>
      <c r="YV15" s="249"/>
      <c r="YW15" s="249"/>
      <c r="YX15" s="249"/>
      <c r="YY15" s="249"/>
      <c r="YZ15" s="249"/>
      <c r="ZA15" s="249"/>
      <c r="ZB15" s="249"/>
      <c r="ZC15" s="249"/>
      <c r="ZD15" s="249"/>
      <c r="ZE15" s="249"/>
      <c r="ZF15" s="249"/>
      <c r="ZG15" s="249"/>
      <c r="ZH15" s="249"/>
      <c r="ZI15" s="249"/>
      <c r="ZJ15" s="249"/>
      <c r="ZK15" s="249"/>
      <c r="ZL15" s="249"/>
      <c r="ZM15" s="249"/>
      <c r="ZN15" s="249"/>
      <c r="ZO15" s="249"/>
      <c r="ZP15" s="249"/>
      <c r="ZQ15" s="249"/>
      <c r="ZR15" s="249"/>
      <c r="ZS15" s="249"/>
      <c r="ZT15" s="249"/>
      <c r="ZU15" s="249"/>
      <c r="ZV15" s="249"/>
      <c r="ZW15" s="249"/>
      <c r="ZX15" s="249"/>
      <c r="ZY15" s="249"/>
      <c r="ZZ15" s="249"/>
      <c r="AAA15" s="249"/>
      <c r="AAB15" s="249"/>
      <c r="AAC15" s="249"/>
      <c r="AAD15" s="249"/>
      <c r="AAE15" s="249"/>
      <c r="AAF15" s="249"/>
      <c r="AAG15" s="249"/>
      <c r="AAH15" s="249"/>
      <c r="AAI15" s="249"/>
      <c r="AAJ15" s="249"/>
      <c r="AAK15" s="249"/>
      <c r="AAL15" s="249"/>
      <c r="AAM15" s="249"/>
      <c r="AAN15" s="249"/>
      <c r="AAO15" s="249"/>
      <c r="AAP15" s="249"/>
      <c r="AAQ15" s="249"/>
      <c r="AAR15" s="249"/>
      <c r="AAS15" s="249"/>
      <c r="AAT15" s="249"/>
      <c r="AAU15" s="249"/>
      <c r="AAV15" s="249"/>
      <c r="AAW15" s="249"/>
      <c r="AAX15" s="249"/>
      <c r="AAY15" s="249"/>
      <c r="AAZ15" s="249"/>
      <c r="ABA15" s="249"/>
      <c r="ABB15" s="249"/>
      <c r="ABC15" s="249"/>
      <c r="ABD15" s="249"/>
      <c r="ABE15" s="249"/>
      <c r="ABF15" s="249"/>
      <c r="ABG15" s="249"/>
      <c r="ABH15" s="249"/>
      <c r="ABI15" s="249"/>
      <c r="ABJ15" s="249"/>
      <c r="ABK15" s="249"/>
      <c r="ABL15" s="249"/>
      <c r="ABM15" s="249"/>
      <c r="ABN15" s="249"/>
      <c r="ABO15" s="249"/>
      <c r="ABP15" s="249"/>
      <c r="ABQ15" s="249"/>
      <c r="ABR15" s="249"/>
      <c r="ABS15" s="249"/>
      <c r="ABT15" s="249"/>
      <c r="ABU15" s="249"/>
      <c r="ABV15" s="249"/>
      <c r="ABW15" s="249"/>
      <c r="ABX15" s="249"/>
      <c r="ABY15" s="249"/>
      <c r="ABZ15" s="249"/>
      <c r="ACA15" s="249"/>
      <c r="ACB15" s="249"/>
      <c r="ACC15" s="249"/>
      <c r="ACD15" s="249"/>
      <c r="ACE15" s="249"/>
      <c r="ACF15" s="249"/>
      <c r="ACG15" s="249"/>
      <c r="ACH15" s="249"/>
      <c r="ACI15" s="249"/>
      <c r="ACJ15" s="249"/>
      <c r="ACK15" s="249"/>
      <c r="ACL15" s="249"/>
      <c r="ACM15" s="249"/>
      <c r="ACN15" s="249"/>
      <c r="ACO15" s="249"/>
      <c r="ACP15" s="249"/>
      <c r="ACQ15" s="249"/>
      <c r="ACR15" s="249"/>
      <c r="ACS15" s="249"/>
      <c r="ACT15" s="249"/>
      <c r="ACU15" s="249"/>
      <c r="ACV15" s="249"/>
      <c r="ACW15" s="249"/>
      <c r="ACX15" s="249"/>
      <c r="ACY15" s="249"/>
      <c r="ACZ15" s="249"/>
      <c r="ADA15" s="249"/>
      <c r="ADB15" s="249"/>
      <c r="ADC15" s="249"/>
      <c r="ADD15" s="249"/>
      <c r="ADE15" s="249"/>
      <c r="ADF15" s="249"/>
      <c r="ADG15" s="249"/>
      <c r="ADH15" s="249"/>
      <c r="ADI15" s="249"/>
      <c r="ADJ15" s="249"/>
      <c r="ADK15" s="249"/>
      <c r="ADL15" s="249"/>
      <c r="ADM15" s="249"/>
      <c r="ADN15" s="249"/>
      <c r="ADO15" s="249"/>
      <c r="ADP15" s="249"/>
      <c r="ADQ15" s="249"/>
      <c r="ADR15" s="249"/>
      <c r="ADS15" s="249"/>
      <c r="ADT15" s="249"/>
      <c r="ADU15" s="249"/>
      <c r="ADV15" s="249"/>
      <c r="ADW15" s="249"/>
      <c r="ADX15" s="249"/>
      <c r="ADY15" s="249"/>
      <c r="ADZ15" s="249"/>
      <c r="AEA15" s="249"/>
      <c r="AEB15" s="249"/>
      <c r="AEC15" s="249"/>
      <c r="AED15" s="249"/>
      <c r="AEE15" s="249"/>
      <c r="AEF15" s="249"/>
      <c r="AEG15" s="249"/>
      <c r="AEH15" s="249"/>
      <c r="AEI15" s="249"/>
      <c r="AEJ15" s="249"/>
      <c r="AEK15" s="249"/>
      <c r="AEL15" s="249"/>
      <c r="AEM15" s="249"/>
      <c r="AEN15" s="249"/>
      <c r="AEO15" s="249"/>
      <c r="AEP15" s="249"/>
      <c r="AEQ15" s="249"/>
      <c r="AER15" s="249"/>
      <c r="AES15" s="249"/>
      <c r="AET15" s="249"/>
      <c r="AEU15" s="249"/>
      <c r="AEV15" s="249"/>
      <c r="AEW15" s="249"/>
      <c r="AEX15" s="249"/>
      <c r="AEY15" s="249"/>
      <c r="AEZ15" s="249"/>
      <c r="AFA15" s="249"/>
      <c r="AFB15" s="249"/>
      <c r="AFC15" s="249"/>
      <c r="AFD15" s="249"/>
      <c r="AFE15" s="249"/>
      <c r="AFF15" s="249"/>
      <c r="AFG15" s="249"/>
      <c r="AFH15" s="249"/>
      <c r="AFI15" s="249"/>
      <c r="AFJ15" s="249"/>
      <c r="AFK15" s="249"/>
      <c r="AFL15" s="249"/>
      <c r="AFM15" s="249"/>
      <c r="AFN15" s="249"/>
      <c r="AFO15" s="249"/>
      <c r="AFP15" s="249"/>
      <c r="AFQ15" s="249"/>
      <c r="AFR15" s="249"/>
      <c r="AFS15" s="249"/>
      <c r="AFT15" s="249"/>
      <c r="AFU15" s="249"/>
      <c r="AFV15" s="249"/>
      <c r="AFW15" s="249"/>
      <c r="AFX15" s="249"/>
      <c r="AFY15" s="249"/>
      <c r="AFZ15" s="249"/>
      <c r="AGA15" s="249"/>
      <c r="AGB15" s="249"/>
      <c r="AGC15" s="249"/>
      <c r="AGD15" s="249"/>
      <c r="AGE15" s="249"/>
      <c r="AGF15" s="249"/>
      <c r="AGG15" s="249"/>
      <c r="AGH15" s="249"/>
      <c r="AGI15" s="249"/>
      <c r="AGJ15" s="249"/>
      <c r="AGK15" s="249"/>
      <c r="AGL15" s="249"/>
      <c r="AGM15" s="249"/>
      <c r="AGN15" s="249"/>
      <c r="AGO15" s="249"/>
      <c r="AGP15" s="249"/>
      <c r="AGQ15" s="249"/>
      <c r="AGR15" s="249"/>
      <c r="AGS15" s="249"/>
      <c r="AGT15" s="249"/>
      <c r="AGU15" s="249"/>
      <c r="AGV15" s="249"/>
      <c r="AGW15" s="249"/>
      <c r="AGX15" s="249"/>
      <c r="AGY15" s="249"/>
      <c r="AGZ15" s="249"/>
      <c r="AHA15" s="249"/>
      <c r="AHB15" s="249"/>
      <c r="AHC15" s="249"/>
      <c r="AHD15" s="249"/>
      <c r="AHE15" s="249"/>
      <c r="AHF15" s="249"/>
      <c r="AHG15" s="249"/>
      <c r="AHH15" s="249"/>
      <c r="AHI15" s="249"/>
      <c r="AHJ15" s="249"/>
      <c r="AHK15" s="249"/>
      <c r="AHL15" s="249"/>
      <c r="AHM15" s="249"/>
      <c r="AHN15" s="249"/>
      <c r="AHO15" s="249"/>
      <c r="AHP15" s="249"/>
      <c r="AHQ15" s="249"/>
      <c r="AHR15" s="249"/>
      <c r="AHS15" s="249"/>
      <c r="AHT15" s="249"/>
      <c r="AHU15" s="249"/>
      <c r="AHV15" s="249"/>
      <c r="AHW15" s="249"/>
      <c r="AHX15" s="249"/>
      <c r="AHY15" s="249"/>
      <c r="AHZ15" s="249"/>
      <c r="AIA15" s="249"/>
      <c r="AIB15" s="249"/>
      <c r="AIC15" s="249"/>
      <c r="AID15" s="249"/>
      <c r="AIE15" s="249"/>
      <c r="AIF15" s="249"/>
      <c r="AIG15" s="249"/>
      <c r="AIH15" s="249"/>
      <c r="AII15" s="249"/>
      <c r="AIJ15" s="249"/>
      <c r="AIK15" s="249"/>
      <c r="AIL15" s="249"/>
      <c r="AIM15" s="249"/>
      <c r="AIN15" s="249"/>
      <c r="AIO15" s="249"/>
      <c r="AIP15" s="249"/>
      <c r="AIQ15" s="249"/>
      <c r="AIR15" s="249"/>
      <c r="AIS15" s="249"/>
      <c r="AIT15" s="249"/>
      <c r="AIU15" s="249"/>
      <c r="AIV15" s="249"/>
      <c r="AIW15" s="249"/>
      <c r="AIX15" s="249"/>
      <c r="AIY15" s="249"/>
      <c r="AIZ15" s="249"/>
      <c r="AJA15" s="249"/>
      <c r="AJB15" s="249"/>
      <c r="AJC15" s="249"/>
      <c r="AJD15" s="249"/>
      <c r="AJE15" s="249"/>
      <c r="AJF15" s="249"/>
      <c r="AJG15" s="249"/>
      <c r="AJH15" s="249"/>
      <c r="AJI15" s="249"/>
      <c r="AJJ15" s="249"/>
      <c r="AJK15" s="249"/>
      <c r="AJL15" s="249"/>
      <c r="AJM15" s="249"/>
      <c r="AJN15" s="249"/>
      <c r="AJO15" s="249"/>
      <c r="AJP15" s="249"/>
      <c r="AJQ15" s="249"/>
      <c r="AJR15" s="249"/>
      <c r="AJS15" s="249"/>
      <c r="AJT15" s="249"/>
      <c r="AJU15" s="249"/>
      <c r="AJV15" s="249"/>
      <c r="AJW15" s="249"/>
      <c r="AJX15" s="249"/>
      <c r="AJY15" s="249"/>
      <c r="AJZ15" s="249"/>
      <c r="AKA15" s="249"/>
      <c r="AKB15" s="249"/>
      <c r="AKC15" s="249"/>
      <c r="AKD15" s="249"/>
      <c r="AKE15" s="249"/>
      <c r="AKF15" s="249"/>
      <c r="AKG15" s="249"/>
      <c r="AKH15" s="249"/>
      <c r="AKI15" s="249"/>
      <c r="AKJ15" s="249"/>
      <c r="AKK15" s="249"/>
      <c r="AKL15" s="249"/>
      <c r="AKM15" s="249"/>
      <c r="AKN15" s="249"/>
      <c r="AKO15" s="249"/>
      <c r="AKP15" s="249"/>
      <c r="AKQ15" s="249"/>
      <c r="AKR15" s="249"/>
      <c r="AKS15" s="249"/>
      <c r="AKT15" s="249"/>
      <c r="AKU15" s="249"/>
      <c r="AKV15" s="249"/>
      <c r="AKW15" s="249"/>
      <c r="AKX15" s="249"/>
      <c r="AKY15" s="249"/>
      <c r="AKZ15" s="249"/>
      <c r="ALA15" s="249"/>
      <c r="ALB15" s="249"/>
      <c r="ALC15" s="249"/>
      <c r="ALD15" s="249"/>
      <c r="ALE15" s="249"/>
      <c r="ALF15" s="249"/>
      <c r="ALG15" s="249"/>
      <c r="ALH15" s="249"/>
      <c r="ALI15" s="249"/>
      <c r="ALJ15" s="249"/>
      <c r="ALK15" s="249"/>
      <c r="ALL15" s="249"/>
      <c r="ALM15" s="249"/>
      <c r="ALN15" s="249"/>
      <c r="ALO15" s="249"/>
      <c r="ALP15" s="249"/>
      <c r="ALQ15" s="249"/>
      <c r="ALR15" s="249"/>
      <c r="ALS15" s="249"/>
      <c r="ALT15" s="249"/>
      <c r="ALU15" s="249"/>
      <c r="ALV15" s="249"/>
      <c r="ALW15" s="249"/>
      <c r="ALX15" s="249"/>
      <c r="ALY15" s="249"/>
      <c r="ALZ15" s="249"/>
      <c r="AMA15" s="249"/>
      <c r="AMB15" s="249"/>
      <c r="AMC15" s="249"/>
      <c r="AMD15" s="249"/>
      <c r="AME15" s="249"/>
      <c r="AMF15" s="249"/>
      <c r="AMG15" s="249"/>
      <c r="AMH15" s="249"/>
    </row>
    <row r="16" spans="1:1022" x14ac:dyDescent="0.25">
      <c r="A16" s="158" t="s">
        <v>21</v>
      </c>
      <c r="B16" s="98">
        <v>25</v>
      </c>
      <c r="C16" s="167" t="s">
        <v>507</v>
      </c>
      <c r="D16" s="168" t="s">
        <v>508</v>
      </c>
      <c r="E16" s="159" t="s">
        <v>509</v>
      </c>
      <c r="F16" s="70" t="s">
        <v>510</v>
      </c>
      <c r="G16" s="160" t="s">
        <v>511</v>
      </c>
      <c r="H16" s="99" t="s">
        <v>34</v>
      </c>
      <c r="I16" s="99" t="s">
        <v>23</v>
      </c>
      <c r="J16" s="159">
        <v>87114</v>
      </c>
      <c r="K16" s="161" t="s">
        <v>512</v>
      </c>
      <c r="L16" s="162"/>
      <c r="M16" s="163" t="s">
        <v>24</v>
      </c>
      <c r="N16" s="164" t="s">
        <v>62</v>
      </c>
      <c r="O16" s="31">
        <v>44639</v>
      </c>
      <c r="P16" s="165">
        <f t="shared" si="0"/>
        <v>45004</v>
      </c>
      <c r="Q16" s="166" t="s">
        <v>45</v>
      </c>
      <c r="R16" s="101" t="str">
        <f t="shared" ref="R16" ca="1" si="2">IF(DATEDIF(O16,TODAY(),"d")&gt;365,"DUE","CURRENT")</f>
        <v>CURRENT</v>
      </c>
      <c r="S16" s="216" t="str">
        <f t="shared" ref="S16" ca="1" si="3">IF(DATEDIF(O16,TODAY(),"d")&gt;730,"Over 1 Yr. Past","")</f>
        <v/>
      </c>
      <c r="T16" s="102"/>
      <c r="U16"/>
      <c r="V16" s="103"/>
      <c r="W16" s="103"/>
      <c r="X16" s="103"/>
      <c r="Y16" s="103"/>
      <c r="Z16" s="103"/>
      <c r="AA16" s="101"/>
      <c r="AB16" s="103"/>
      <c r="AC16" s="103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</row>
    <row r="17" spans="1:1019" x14ac:dyDescent="0.25">
      <c r="A17" s="16" t="s">
        <v>21</v>
      </c>
      <c r="B17" s="17">
        <v>15</v>
      </c>
      <c r="C17" s="104" t="s">
        <v>456</v>
      </c>
      <c r="D17" s="26" t="s">
        <v>457</v>
      </c>
      <c r="E17" s="19" t="s">
        <v>458</v>
      </c>
      <c r="F17" s="70" t="s">
        <v>459</v>
      </c>
      <c r="G17" s="20" t="s">
        <v>460</v>
      </c>
      <c r="H17" s="18" t="s">
        <v>34</v>
      </c>
      <c r="I17" s="18" t="s">
        <v>23</v>
      </c>
      <c r="J17" s="19">
        <v>87110</v>
      </c>
      <c r="K17" s="21"/>
      <c r="L17" s="37"/>
      <c r="M17" s="38" t="s">
        <v>461</v>
      </c>
      <c r="N17" s="45" t="s">
        <v>462</v>
      </c>
      <c r="O17" s="40">
        <v>44618</v>
      </c>
      <c r="P17" s="41">
        <f t="shared" si="0"/>
        <v>44983</v>
      </c>
      <c r="Q17" s="42" t="s">
        <v>61</v>
      </c>
      <c r="R17" s="24" t="str">
        <f t="shared" ca="1" si="1"/>
        <v>CURRENT</v>
      </c>
      <c r="T17" s="8"/>
      <c r="U17" s="8"/>
      <c r="V17" s="8"/>
      <c r="W17" s="8"/>
      <c r="X17" s="8"/>
      <c r="Y17" s="24"/>
    </row>
    <row r="18" spans="1:1019" x14ac:dyDescent="0.25">
      <c r="A18" s="25" t="s">
        <v>27</v>
      </c>
      <c r="B18" s="17" t="s">
        <v>28</v>
      </c>
      <c r="C18" s="18" t="s">
        <v>102</v>
      </c>
      <c r="D18" s="26" t="s">
        <v>103</v>
      </c>
      <c r="E18" s="19" t="s">
        <v>104</v>
      </c>
      <c r="F18" s="27" t="s">
        <v>105</v>
      </c>
      <c r="G18" s="20" t="s">
        <v>106</v>
      </c>
      <c r="H18" s="18" t="s">
        <v>29</v>
      </c>
      <c r="I18" s="18" t="s">
        <v>23</v>
      </c>
      <c r="J18" s="19">
        <v>87124</v>
      </c>
      <c r="K18" s="28" t="s">
        <v>107</v>
      </c>
      <c r="L18" s="43"/>
      <c r="M18" s="29" t="s">
        <v>24</v>
      </c>
      <c r="N18" s="30" t="s">
        <v>54</v>
      </c>
      <c r="O18" s="31">
        <v>44571</v>
      </c>
      <c r="P18" s="32">
        <f t="shared" si="0"/>
        <v>44936</v>
      </c>
      <c r="Q18" s="33" t="s">
        <v>92</v>
      </c>
      <c r="R18" s="23" t="str">
        <f t="shared" ca="1" si="1"/>
        <v>CURRENT</v>
      </c>
      <c r="S18" s="213"/>
      <c r="T18" s="8"/>
      <c r="U18" s="8"/>
      <c r="V18" s="8"/>
      <c r="W18" s="8"/>
      <c r="X18" s="8"/>
      <c r="Y18" s="24"/>
    </row>
    <row r="19" spans="1:1019" x14ac:dyDescent="0.25">
      <c r="A19" s="16" t="s">
        <v>21</v>
      </c>
      <c r="B19" s="17" t="s">
        <v>108</v>
      </c>
      <c r="C19" s="18" t="s">
        <v>109</v>
      </c>
      <c r="D19" s="26" t="s">
        <v>110</v>
      </c>
      <c r="E19" s="19" t="s">
        <v>111</v>
      </c>
      <c r="F19" s="34" t="s">
        <v>112</v>
      </c>
      <c r="G19" s="46" t="s">
        <v>113</v>
      </c>
      <c r="H19" s="19" t="s">
        <v>34</v>
      </c>
      <c r="I19" s="19" t="s">
        <v>23</v>
      </c>
      <c r="J19" s="19">
        <v>87114</v>
      </c>
      <c r="K19" s="45" t="s">
        <v>114</v>
      </c>
      <c r="L19" s="45" t="s">
        <v>114</v>
      </c>
      <c r="M19" s="38" t="s">
        <v>30</v>
      </c>
      <c r="N19" s="45" t="s">
        <v>25</v>
      </c>
      <c r="O19" s="40" t="s">
        <v>108</v>
      </c>
      <c r="P19" s="47" t="s">
        <v>115</v>
      </c>
      <c r="Q19" s="22" t="s">
        <v>116</v>
      </c>
      <c r="R19" s="48" t="s">
        <v>117</v>
      </c>
      <c r="S19" s="213"/>
      <c r="T19" s="8"/>
      <c r="U19" s="8"/>
      <c r="V19" s="8"/>
      <c r="W19" s="8"/>
      <c r="X19" s="8"/>
      <c r="Y19" s="24"/>
    </row>
    <row r="20" spans="1:1019" x14ac:dyDescent="0.25">
      <c r="A20" s="16" t="s">
        <v>21</v>
      </c>
      <c r="B20" s="17">
        <v>15</v>
      </c>
      <c r="C20" s="104" t="s">
        <v>468</v>
      </c>
      <c r="D20" s="26" t="s">
        <v>469</v>
      </c>
      <c r="E20" s="19" t="s">
        <v>470</v>
      </c>
      <c r="F20" s="70" t="s">
        <v>471</v>
      </c>
      <c r="G20" s="46" t="s">
        <v>473</v>
      </c>
      <c r="H20" s="19" t="s">
        <v>34</v>
      </c>
      <c r="I20" s="19" t="s">
        <v>23</v>
      </c>
      <c r="J20" s="19">
        <v>87109</v>
      </c>
      <c r="K20" s="45"/>
      <c r="L20" s="45"/>
      <c r="M20" s="38" t="s">
        <v>381</v>
      </c>
      <c r="N20" s="45"/>
      <c r="O20" s="40">
        <v>44619</v>
      </c>
      <c r="P20" s="32">
        <f t="shared" ref="P20:P25" si="4">EDATE(O20,12)</f>
        <v>44984</v>
      </c>
      <c r="Q20" s="22" t="s">
        <v>118</v>
      </c>
      <c r="R20" s="48" t="s">
        <v>117</v>
      </c>
      <c r="S20" s="213"/>
      <c r="T20" s="8"/>
      <c r="U20" s="8"/>
      <c r="V20" s="8"/>
      <c r="W20" s="8"/>
      <c r="X20" s="8"/>
      <c r="Y20" s="24"/>
    </row>
    <row r="21" spans="1:1019" x14ac:dyDescent="0.25">
      <c r="A21" s="16" t="s">
        <v>21</v>
      </c>
      <c r="B21" s="17">
        <v>15</v>
      </c>
      <c r="C21" s="78" t="s">
        <v>463</v>
      </c>
      <c r="D21" s="26" t="s">
        <v>464</v>
      </c>
      <c r="E21" s="19" t="s">
        <v>465</v>
      </c>
      <c r="F21" s="34" t="s">
        <v>467</v>
      </c>
      <c r="G21" s="46" t="s">
        <v>466</v>
      </c>
      <c r="H21" s="19" t="s">
        <v>34</v>
      </c>
      <c r="I21" s="19" t="s">
        <v>23</v>
      </c>
      <c r="J21" s="19">
        <v>87113</v>
      </c>
      <c r="K21" s="45"/>
      <c r="L21" s="45"/>
      <c r="M21" s="38" t="s">
        <v>30</v>
      </c>
      <c r="N21" s="45"/>
      <c r="O21" s="40">
        <v>44618</v>
      </c>
      <c r="P21" s="32">
        <f t="shared" si="4"/>
        <v>44983</v>
      </c>
      <c r="Q21" s="22" t="s">
        <v>45</v>
      </c>
      <c r="R21" s="48" t="s">
        <v>117</v>
      </c>
      <c r="S21" s="218" t="s">
        <v>387</v>
      </c>
      <c r="T21" s="8"/>
      <c r="U21" s="8"/>
      <c r="V21" s="8"/>
      <c r="W21" s="8"/>
      <c r="X21" s="8"/>
      <c r="Y21" s="24"/>
    </row>
    <row r="22" spans="1:1019" x14ac:dyDescent="0.25">
      <c r="A22" s="25" t="s">
        <v>21</v>
      </c>
      <c r="B22" s="17">
        <v>25</v>
      </c>
      <c r="C22" s="18" t="s">
        <v>120</v>
      </c>
      <c r="D22" s="26" t="s">
        <v>121</v>
      </c>
      <c r="E22" s="19" t="s">
        <v>122</v>
      </c>
      <c r="F22" s="27"/>
      <c r="G22" s="20" t="s">
        <v>123</v>
      </c>
      <c r="H22" s="18" t="s">
        <v>29</v>
      </c>
      <c r="I22" s="18" t="s">
        <v>23</v>
      </c>
      <c r="J22" s="19">
        <v>87144</v>
      </c>
      <c r="K22" s="28" t="s">
        <v>124</v>
      </c>
      <c r="L22" s="49" t="s">
        <v>124</v>
      </c>
      <c r="M22" s="29" t="s">
        <v>30</v>
      </c>
      <c r="N22" s="30" t="s">
        <v>31</v>
      </c>
      <c r="O22" s="31">
        <v>44382</v>
      </c>
      <c r="P22" s="32">
        <f t="shared" si="4"/>
        <v>44747</v>
      </c>
      <c r="Q22" s="33" t="s">
        <v>80</v>
      </c>
      <c r="R22" s="23" t="str">
        <f ca="1">IF(DATEDIF(O22,TODAY(),"d")&gt;365,"DUE","CURRENT")</f>
        <v>DUE</v>
      </c>
      <c r="S22" s="213"/>
      <c r="T22" s="8"/>
      <c r="U22" s="8"/>
      <c r="V22" s="8"/>
      <c r="W22" s="8"/>
      <c r="X22" s="8"/>
      <c r="Y22" s="24"/>
    </row>
    <row r="23" spans="1:1019" x14ac:dyDescent="0.25">
      <c r="A23" s="25"/>
      <c r="B23" s="17" t="s">
        <v>586</v>
      </c>
      <c r="C23" s="18" t="s">
        <v>587</v>
      </c>
      <c r="D23" s="26" t="s">
        <v>588</v>
      </c>
      <c r="E23" s="19" t="s">
        <v>589</v>
      </c>
      <c r="F23" s="70" t="s">
        <v>590</v>
      </c>
      <c r="G23" s="20" t="s">
        <v>591</v>
      </c>
      <c r="H23" s="18" t="s">
        <v>34</v>
      </c>
      <c r="I23" s="18" t="s">
        <v>23</v>
      </c>
      <c r="J23" s="19">
        <v>87110</v>
      </c>
      <c r="K23" s="28" t="s">
        <v>592</v>
      </c>
      <c r="L23" s="49"/>
      <c r="M23" s="29" t="s">
        <v>30</v>
      </c>
      <c r="N23" s="30" t="s">
        <v>31</v>
      </c>
      <c r="O23" s="31">
        <v>44758</v>
      </c>
      <c r="P23" s="32">
        <f t="shared" si="4"/>
        <v>45123</v>
      </c>
      <c r="Q23" s="33" t="s">
        <v>37</v>
      </c>
      <c r="R23" s="24" t="str">
        <f ca="1">IF(DATEDIF(O23,TODAY(),"d")&gt;365,"DUE","CURRENT")</f>
        <v>CURRENT</v>
      </c>
      <c r="S23" s="213"/>
      <c r="T23" s="8"/>
      <c r="U23" s="8"/>
      <c r="V23" s="8"/>
      <c r="W23" s="8"/>
      <c r="X23" s="8"/>
      <c r="Y23" s="24"/>
    </row>
    <row r="24" spans="1:1019" x14ac:dyDescent="0.25">
      <c r="A24" s="25"/>
      <c r="B24" s="17" t="s">
        <v>585</v>
      </c>
      <c r="C24" s="18" t="s">
        <v>574</v>
      </c>
      <c r="D24" s="26" t="s">
        <v>575</v>
      </c>
      <c r="E24" s="19" t="s">
        <v>576</v>
      </c>
      <c r="F24" s="70" t="s">
        <v>577</v>
      </c>
      <c r="G24" s="20" t="s">
        <v>578</v>
      </c>
      <c r="H24" s="18" t="s">
        <v>29</v>
      </c>
      <c r="I24" s="18" t="s">
        <v>23</v>
      </c>
      <c r="J24" s="19">
        <v>87124</v>
      </c>
      <c r="K24" s="28" t="s">
        <v>579</v>
      </c>
      <c r="L24" s="49" t="s">
        <v>579</v>
      </c>
      <c r="M24" s="29"/>
      <c r="N24" s="30" t="s">
        <v>62</v>
      </c>
      <c r="O24" s="31">
        <v>44758</v>
      </c>
      <c r="P24" s="32">
        <f t="shared" si="4"/>
        <v>45123</v>
      </c>
      <c r="Q24" s="33"/>
      <c r="R24" s="24" t="str">
        <f ca="1">IF(DATEDIF(O24,TODAY(),"d")&gt;365,"DUE","CURRENT")</f>
        <v>CURRENT</v>
      </c>
      <c r="S24" s="213"/>
      <c r="T24" s="8"/>
      <c r="U24" s="8"/>
      <c r="V24" s="8"/>
      <c r="W24" s="8"/>
      <c r="X24" s="8"/>
      <c r="Y24" s="24"/>
    </row>
    <row r="25" spans="1:1019" x14ac:dyDescent="0.25">
      <c r="A25" s="25" t="s">
        <v>81</v>
      </c>
      <c r="B25" s="17">
        <v>5</v>
      </c>
      <c r="C25" s="18" t="s">
        <v>128</v>
      </c>
      <c r="D25" s="26" t="s">
        <v>125</v>
      </c>
      <c r="E25" s="19" t="s">
        <v>129</v>
      </c>
      <c r="F25" s="27" t="s">
        <v>376</v>
      </c>
      <c r="G25" s="20" t="s">
        <v>126</v>
      </c>
      <c r="H25" s="18" t="s">
        <v>29</v>
      </c>
      <c r="I25" s="18" t="s">
        <v>23</v>
      </c>
      <c r="J25" s="19">
        <v>87111</v>
      </c>
      <c r="K25" s="28" t="s">
        <v>127</v>
      </c>
      <c r="L25" s="43"/>
      <c r="M25" s="29" t="s">
        <v>24</v>
      </c>
      <c r="N25" s="30" t="s">
        <v>31</v>
      </c>
      <c r="O25" s="31">
        <v>44338</v>
      </c>
      <c r="P25" s="32">
        <f t="shared" si="4"/>
        <v>44703</v>
      </c>
      <c r="Q25" s="33"/>
      <c r="R25" s="23" t="str">
        <f ca="1">IF(DATEDIF(O25,TODAY(),"d")&gt;365,"DUE","CURRENT")</f>
        <v>DUE</v>
      </c>
      <c r="T25" s="8"/>
      <c r="U25" s="8"/>
      <c r="V25" s="8"/>
      <c r="W25" s="8"/>
      <c r="X25" s="8"/>
      <c r="Y25" s="24"/>
    </row>
    <row r="26" spans="1:1019" ht="16.5" customHeight="1" x14ac:dyDescent="0.25">
      <c r="A26" s="25" t="s">
        <v>21</v>
      </c>
      <c r="B26" s="17" t="s">
        <v>108</v>
      </c>
      <c r="C26" s="18" t="s">
        <v>131</v>
      </c>
      <c r="D26" s="26" t="s">
        <v>132</v>
      </c>
      <c r="E26" s="19" t="s">
        <v>133</v>
      </c>
      <c r="F26" s="27" t="s">
        <v>134</v>
      </c>
      <c r="G26" s="20" t="s">
        <v>135</v>
      </c>
      <c r="H26" s="18" t="s">
        <v>34</v>
      </c>
      <c r="I26" s="18" t="s">
        <v>23</v>
      </c>
      <c r="J26" s="19">
        <v>87107</v>
      </c>
      <c r="K26" s="28" t="s">
        <v>136</v>
      </c>
      <c r="L26" s="43"/>
      <c r="M26" s="29" t="s">
        <v>24</v>
      </c>
      <c r="N26" s="30" t="s">
        <v>31</v>
      </c>
      <c r="O26" s="31" t="s">
        <v>108</v>
      </c>
      <c r="P26" s="32" t="s">
        <v>115</v>
      </c>
      <c r="Q26" s="33" t="s">
        <v>63</v>
      </c>
      <c r="R26" s="23" t="s">
        <v>117</v>
      </c>
      <c r="T26" s="8"/>
      <c r="U26" s="8"/>
      <c r="V26" s="8"/>
      <c r="W26" s="8"/>
      <c r="X26" s="8"/>
      <c r="Y26" s="24"/>
    </row>
    <row r="27" spans="1:1019" ht="15.75" x14ac:dyDescent="0.25">
      <c r="A27" s="25" t="s">
        <v>21</v>
      </c>
      <c r="B27" s="17">
        <v>15</v>
      </c>
      <c r="C27" s="78" t="s">
        <v>436</v>
      </c>
      <c r="D27" s="76" t="s">
        <v>437</v>
      </c>
      <c r="E27" s="74" t="s">
        <v>438</v>
      </c>
      <c r="F27" s="70" t="s">
        <v>439</v>
      </c>
      <c r="G27" s="76" t="s">
        <v>434</v>
      </c>
      <c r="H27" s="18" t="s">
        <v>34</v>
      </c>
      <c r="I27" s="18" t="s">
        <v>23</v>
      </c>
      <c r="J27" s="19">
        <v>87105</v>
      </c>
      <c r="K27" s="76"/>
      <c r="L27" s="43"/>
      <c r="M27" s="29"/>
      <c r="N27" s="75" t="s">
        <v>62</v>
      </c>
      <c r="O27" s="31">
        <v>44598</v>
      </c>
      <c r="P27" s="100">
        <f t="shared" ref="P27" si="5">EDATE(O27,12)</f>
        <v>44963</v>
      </c>
      <c r="Q27" s="33" t="s">
        <v>140</v>
      </c>
      <c r="R27" s="24" t="str">
        <f t="shared" ref="R27" ca="1" si="6">IF(DATEDIF(O27,TODAY(),"d")&gt;365,"DUE","CURRENT")</f>
        <v>CURRENT</v>
      </c>
      <c r="T27" s="8"/>
      <c r="U27" s="8"/>
      <c r="V27" s="8"/>
      <c r="W27" s="8"/>
      <c r="X27" s="8"/>
      <c r="Y27" s="24"/>
    </row>
    <row r="28" spans="1:1019" x14ac:dyDescent="0.25">
      <c r="A28" s="25" t="s">
        <v>21</v>
      </c>
      <c r="B28" s="17" t="s">
        <v>108</v>
      </c>
      <c r="C28" s="18" t="s">
        <v>141</v>
      </c>
      <c r="D28" s="26" t="s">
        <v>142</v>
      </c>
      <c r="E28" s="19" t="s">
        <v>143</v>
      </c>
      <c r="F28" s="106" t="s">
        <v>144</v>
      </c>
      <c r="G28" s="20" t="s">
        <v>145</v>
      </c>
      <c r="H28" s="18" t="s">
        <v>29</v>
      </c>
      <c r="I28" s="18" t="s">
        <v>23</v>
      </c>
      <c r="J28" s="19">
        <v>87144</v>
      </c>
      <c r="K28" s="28" t="s">
        <v>146</v>
      </c>
      <c r="L28" s="43"/>
      <c r="M28" s="29" t="s">
        <v>24</v>
      </c>
      <c r="N28" s="30" t="s">
        <v>31</v>
      </c>
      <c r="O28" s="31" t="s">
        <v>108</v>
      </c>
      <c r="P28" s="32" t="s">
        <v>115</v>
      </c>
      <c r="Q28" s="33" t="s">
        <v>101</v>
      </c>
      <c r="R28" s="23" t="s">
        <v>117</v>
      </c>
      <c r="S28" s="213"/>
      <c r="T28" s="8"/>
      <c r="U28" s="8"/>
      <c r="V28" s="8"/>
      <c r="W28" s="8"/>
      <c r="X28" s="8"/>
      <c r="Y28" s="24"/>
    </row>
    <row r="29" spans="1:1019" x14ac:dyDescent="0.25">
      <c r="A29" s="16" t="s">
        <v>21</v>
      </c>
      <c r="B29" s="17">
        <v>25</v>
      </c>
      <c r="C29" s="18" t="s">
        <v>147</v>
      </c>
      <c r="D29" s="18" t="s">
        <v>148</v>
      </c>
      <c r="E29" s="19" t="s">
        <v>149</v>
      </c>
      <c r="F29" s="106" t="s">
        <v>150</v>
      </c>
      <c r="G29" s="20" t="s">
        <v>151</v>
      </c>
      <c r="H29" s="18" t="s">
        <v>29</v>
      </c>
      <c r="I29" s="18" t="s">
        <v>23</v>
      </c>
      <c r="J29" s="19">
        <v>87124</v>
      </c>
      <c r="K29" s="28" t="s">
        <v>152</v>
      </c>
      <c r="L29" s="43" t="s">
        <v>152</v>
      </c>
      <c r="M29" s="51" t="s">
        <v>24</v>
      </c>
      <c r="N29" s="30" t="s">
        <v>62</v>
      </c>
      <c r="O29" s="31">
        <v>44690</v>
      </c>
      <c r="P29" s="32">
        <f t="shared" ref="P29:P38" si="7">EDATE(O29,12)</f>
        <v>45055</v>
      </c>
      <c r="Q29" s="52" t="s">
        <v>63</v>
      </c>
      <c r="R29" s="23" t="str">
        <f t="shared" ref="R29:R38" ca="1" si="8">IF(DATEDIF(O29,TODAY(),"d")&gt;365,"DUE","CURRENT")</f>
        <v>CURRENT</v>
      </c>
      <c r="S29" s="213"/>
      <c r="T29" s="8"/>
      <c r="U29" s="8"/>
      <c r="V29" s="8"/>
      <c r="W29" s="8"/>
      <c r="X29" s="8"/>
      <c r="Y29" s="24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</row>
    <row r="30" spans="1:1019" x14ac:dyDescent="0.25">
      <c r="A30" s="16" t="s">
        <v>558</v>
      </c>
      <c r="B30" s="17">
        <v>15</v>
      </c>
      <c r="C30" s="18" t="s">
        <v>323</v>
      </c>
      <c r="D30" s="18" t="s">
        <v>559</v>
      </c>
      <c r="E30" s="19" t="s">
        <v>561</v>
      </c>
      <c r="F30" s="106" t="s">
        <v>560</v>
      </c>
      <c r="G30" s="20" t="s">
        <v>562</v>
      </c>
      <c r="H30" s="18" t="s">
        <v>34</v>
      </c>
      <c r="I30" s="18" t="s">
        <v>23</v>
      </c>
      <c r="J30" s="19">
        <v>87112</v>
      </c>
      <c r="K30" s="28"/>
      <c r="L30" s="43"/>
      <c r="M30" s="51" t="s">
        <v>24</v>
      </c>
      <c r="N30" s="30"/>
      <c r="O30" s="31">
        <v>44744</v>
      </c>
      <c r="P30" s="32">
        <f t="shared" si="7"/>
        <v>45109</v>
      </c>
      <c r="Q30" s="52" t="s">
        <v>26</v>
      </c>
      <c r="R30" s="24"/>
      <c r="S30" s="213"/>
      <c r="T30" s="8"/>
      <c r="U30" s="8"/>
      <c r="V30" s="8"/>
      <c r="W30" s="8"/>
      <c r="X30" s="8"/>
      <c r="Y30" s="24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</row>
    <row r="31" spans="1:1019" x14ac:dyDescent="0.25">
      <c r="A31" s="16" t="s">
        <v>81</v>
      </c>
      <c r="B31" s="17">
        <v>25</v>
      </c>
      <c r="C31" s="78" t="s">
        <v>408</v>
      </c>
      <c r="D31" s="79" t="s">
        <v>409</v>
      </c>
      <c r="E31" s="19" t="s">
        <v>410</v>
      </c>
      <c r="F31" s="34" t="s">
        <v>411</v>
      </c>
      <c r="G31" s="20" t="s">
        <v>375</v>
      </c>
      <c r="H31" s="18" t="s">
        <v>34</v>
      </c>
      <c r="I31" s="18" t="s">
        <v>23</v>
      </c>
      <c r="J31" s="19">
        <v>87122</v>
      </c>
      <c r="K31" s="28" t="s">
        <v>412</v>
      </c>
      <c r="L31" s="53"/>
      <c r="M31" s="50"/>
      <c r="N31" s="19" t="s">
        <v>31</v>
      </c>
      <c r="O31" s="54">
        <v>44528</v>
      </c>
      <c r="P31" s="47">
        <f t="shared" si="7"/>
        <v>44893</v>
      </c>
      <c r="Q31" s="33"/>
      <c r="R31" s="24" t="str">
        <f t="shared" ca="1" si="8"/>
        <v>CURRENT</v>
      </c>
      <c r="S31" s="213"/>
      <c r="T31" s="8"/>
      <c r="U31" s="8"/>
      <c r="V31" s="8"/>
      <c r="W31" s="8"/>
      <c r="X31" s="8"/>
      <c r="Y31" s="24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</row>
    <row r="32" spans="1:1019" x14ac:dyDescent="0.25">
      <c r="A32" s="16" t="s">
        <v>21</v>
      </c>
      <c r="B32" s="17">
        <v>15</v>
      </c>
      <c r="C32" s="78" t="s">
        <v>533</v>
      </c>
      <c r="D32" s="79" t="s">
        <v>534</v>
      </c>
      <c r="E32" s="19" t="s">
        <v>535</v>
      </c>
      <c r="F32" s="190" t="s">
        <v>536</v>
      </c>
      <c r="G32" s="20" t="s">
        <v>537</v>
      </c>
      <c r="H32" s="18" t="s">
        <v>34</v>
      </c>
      <c r="I32" s="18" t="s">
        <v>23</v>
      </c>
      <c r="J32" s="19">
        <v>87112</v>
      </c>
      <c r="K32" s="28"/>
      <c r="L32" s="53"/>
      <c r="M32" s="50" t="s">
        <v>381</v>
      </c>
      <c r="N32" s="19"/>
      <c r="O32" s="54">
        <v>44699</v>
      </c>
      <c r="P32" s="47">
        <f t="shared" si="7"/>
        <v>45064</v>
      </c>
      <c r="Q32" s="33" t="s">
        <v>538</v>
      </c>
      <c r="R32" s="24" t="str">
        <f t="shared" ca="1" si="8"/>
        <v>CURRENT</v>
      </c>
      <c r="S32" s="213"/>
      <c r="T32" s="8"/>
      <c r="U32" s="8"/>
      <c r="V32" s="8"/>
      <c r="W32" s="8"/>
      <c r="X32" s="8"/>
      <c r="Y32" s="24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</row>
    <row r="33" spans="1:1019" x14ac:dyDescent="0.25">
      <c r="A33" s="16" t="s">
        <v>21</v>
      </c>
      <c r="B33" s="17">
        <v>25</v>
      </c>
      <c r="C33" s="18" t="s">
        <v>55</v>
      </c>
      <c r="D33" s="18" t="s">
        <v>154</v>
      </c>
      <c r="E33" s="19" t="s">
        <v>155</v>
      </c>
      <c r="F33" s="70" t="s">
        <v>156</v>
      </c>
      <c r="G33" s="18" t="s">
        <v>157</v>
      </c>
      <c r="H33" s="18" t="s">
        <v>34</v>
      </c>
      <c r="I33" s="18" t="s">
        <v>23</v>
      </c>
      <c r="J33" s="18" t="s">
        <v>158</v>
      </c>
      <c r="K33" s="53" t="s">
        <v>159</v>
      </c>
      <c r="L33" s="53" t="s">
        <v>160</v>
      </c>
      <c r="M33" s="50" t="s">
        <v>30</v>
      </c>
      <c r="N33" s="19" t="s">
        <v>31</v>
      </c>
      <c r="O33" s="54">
        <v>44410</v>
      </c>
      <c r="P33" s="47">
        <f t="shared" si="7"/>
        <v>44775</v>
      </c>
      <c r="Q33" s="33" t="s">
        <v>26</v>
      </c>
      <c r="R33" s="23" t="str">
        <f t="shared" ca="1" si="8"/>
        <v>DUE</v>
      </c>
      <c r="T33" s="8"/>
      <c r="U33" s="8"/>
      <c r="V33" s="8"/>
      <c r="W33" s="8"/>
      <c r="X33" s="8"/>
      <c r="Y33" s="24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</row>
    <row r="34" spans="1:1019" x14ac:dyDescent="0.25">
      <c r="A34" s="25" t="s">
        <v>21</v>
      </c>
      <c r="B34" s="17">
        <v>25</v>
      </c>
      <c r="C34" s="18" t="s">
        <v>100</v>
      </c>
      <c r="D34" s="18" t="s">
        <v>161</v>
      </c>
      <c r="E34" s="19" t="s">
        <v>162</v>
      </c>
      <c r="F34" s="34" t="s">
        <v>163</v>
      </c>
      <c r="G34" s="18" t="s">
        <v>164</v>
      </c>
      <c r="H34" s="18" t="s">
        <v>29</v>
      </c>
      <c r="I34" s="18" t="s">
        <v>23</v>
      </c>
      <c r="J34" s="18">
        <v>87144</v>
      </c>
      <c r="K34" s="53" t="s">
        <v>165</v>
      </c>
      <c r="L34" s="53" t="s">
        <v>166</v>
      </c>
      <c r="M34" s="50" t="s">
        <v>24</v>
      </c>
      <c r="N34" s="19" t="s">
        <v>62</v>
      </c>
      <c r="O34" s="54">
        <v>44481</v>
      </c>
      <c r="P34" s="47">
        <f t="shared" si="7"/>
        <v>44846</v>
      </c>
      <c r="Q34" s="33" t="s">
        <v>26</v>
      </c>
      <c r="R34" s="23" t="str">
        <f t="shared" ca="1" si="8"/>
        <v>CURRENT</v>
      </c>
      <c r="S34" s="211" t="s">
        <v>386</v>
      </c>
      <c r="T34" s="8"/>
      <c r="U34" s="8"/>
      <c r="V34" s="8"/>
      <c r="W34" s="8"/>
      <c r="X34" s="8"/>
      <c r="Y34" s="24"/>
    </row>
    <row r="35" spans="1:1019" x14ac:dyDescent="0.25">
      <c r="A35" s="25" t="s">
        <v>21</v>
      </c>
      <c r="B35" s="17">
        <v>25</v>
      </c>
      <c r="C35" s="18" t="s">
        <v>167</v>
      </c>
      <c r="D35" s="18" t="s">
        <v>161</v>
      </c>
      <c r="E35" s="19" t="s">
        <v>168</v>
      </c>
      <c r="F35" s="34" t="s">
        <v>169</v>
      </c>
      <c r="G35" s="20" t="s">
        <v>170</v>
      </c>
      <c r="H35" s="18" t="s">
        <v>34</v>
      </c>
      <c r="I35" s="18" t="s">
        <v>23</v>
      </c>
      <c r="J35" s="18">
        <v>87199</v>
      </c>
      <c r="K35" s="53" t="s">
        <v>171</v>
      </c>
      <c r="L35" s="53" t="s">
        <v>172</v>
      </c>
      <c r="M35" s="50" t="s">
        <v>24</v>
      </c>
      <c r="N35" s="19" t="s">
        <v>62</v>
      </c>
      <c r="O35" s="54">
        <v>44527</v>
      </c>
      <c r="P35" s="47">
        <f t="shared" si="7"/>
        <v>44892</v>
      </c>
      <c r="Q35" s="33" t="s">
        <v>101</v>
      </c>
      <c r="R35" s="23" t="str">
        <f t="shared" ca="1" si="8"/>
        <v>CURRENT</v>
      </c>
      <c r="S35" s="211" t="s">
        <v>385</v>
      </c>
      <c r="T35" s="8"/>
      <c r="U35" s="8"/>
      <c r="V35" s="8"/>
      <c r="W35" s="8"/>
      <c r="X35" s="8"/>
      <c r="Y35" s="24"/>
    </row>
    <row r="36" spans="1:1019" x14ac:dyDescent="0.25">
      <c r="A36" s="25" t="s">
        <v>21</v>
      </c>
      <c r="B36" s="17">
        <v>5</v>
      </c>
      <c r="C36" s="18" t="s">
        <v>173</v>
      </c>
      <c r="D36" s="18" t="s">
        <v>161</v>
      </c>
      <c r="E36" s="19" t="s">
        <v>174</v>
      </c>
      <c r="F36" s="36" t="s">
        <v>175</v>
      </c>
      <c r="G36" s="18" t="s">
        <v>164</v>
      </c>
      <c r="H36" s="18" t="s">
        <v>29</v>
      </c>
      <c r="I36" s="18" t="s">
        <v>23</v>
      </c>
      <c r="J36" s="18">
        <v>87144</v>
      </c>
      <c r="K36" s="53" t="s">
        <v>176</v>
      </c>
      <c r="L36" s="53" t="s">
        <v>176</v>
      </c>
      <c r="M36" s="50" t="s">
        <v>30</v>
      </c>
      <c r="N36" s="19" t="s">
        <v>31</v>
      </c>
      <c r="O36" s="54">
        <v>44618</v>
      </c>
      <c r="P36" s="47">
        <f t="shared" si="7"/>
        <v>44983</v>
      </c>
      <c r="Q36" s="33" t="s">
        <v>45</v>
      </c>
      <c r="R36" s="24" t="str">
        <f t="shared" ca="1" si="8"/>
        <v>CURRENT</v>
      </c>
      <c r="S36" s="211" t="s">
        <v>385</v>
      </c>
      <c r="T36" s="8"/>
      <c r="U36" s="8"/>
      <c r="V36" s="8"/>
      <c r="W36" s="8"/>
      <c r="X36" s="8"/>
      <c r="Y36" s="24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1019" x14ac:dyDescent="0.25">
      <c r="A37" s="25" t="s">
        <v>27</v>
      </c>
      <c r="B37" s="17" t="s">
        <v>28</v>
      </c>
      <c r="C37" s="18" t="s">
        <v>177</v>
      </c>
      <c r="D37" s="26" t="s">
        <v>161</v>
      </c>
      <c r="E37" s="19" t="s">
        <v>178</v>
      </c>
      <c r="F37" s="27" t="s">
        <v>179</v>
      </c>
      <c r="G37" s="20" t="s">
        <v>170</v>
      </c>
      <c r="H37" s="18" t="s">
        <v>34</v>
      </c>
      <c r="I37" s="18" t="s">
        <v>23</v>
      </c>
      <c r="J37" s="19">
        <v>87199</v>
      </c>
      <c r="K37" s="28" t="s">
        <v>171</v>
      </c>
      <c r="L37" s="43"/>
      <c r="M37" s="29" t="s">
        <v>30</v>
      </c>
      <c r="N37" s="30" t="s">
        <v>54</v>
      </c>
      <c r="O37" s="31">
        <v>44365</v>
      </c>
      <c r="P37" s="32">
        <f t="shared" si="7"/>
        <v>44730</v>
      </c>
      <c r="Q37" s="33" t="s">
        <v>32</v>
      </c>
      <c r="R37" s="23" t="str">
        <f t="shared" ca="1" si="8"/>
        <v>DUE</v>
      </c>
      <c r="S37" s="213" t="s">
        <v>553</v>
      </c>
      <c r="T37" s="8"/>
      <c r="U37" s="8"/>
      <c r="V37" s="8"/>
      <c r="W37" s="8"/>
      <c r="X37" s="8"/>
      <c r="Y37" s="24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1019" x14ac:dyDescent="0.25">
      <c r="A38" s="25" t="s">
        <v>81</v>
      </c>
      <c r="B38" s="17">
        <v>5</v>
      </c>
      <c r="C38" s="18" t="s">
        <v>180</v>
      </c>
      <c r="D38" s="26" t="s">
        <v>161</v>
      </c>
      <c r="E38" s="19" t="s">
        <v>181</v>
      </c>
      <c r="F38" s="27" t="s">
        <v>182</v>
      </c>
      <c r="G38" s="20" t="s">
        <v>164</v>
      </c>
      <c r="H38" s="18" t="s">
        <v>29</v>
      </c>
      <c r="I38" s="18" t="s">
        <v>23</v>
      </c>
      <c r="J38" s="19" t="s">
        <v>183</v>
      </c>
      <c r="K38" s="28" t="s">
        <v>165</v>
      </c>
      <c r="L38" s="43" t="s">
        <v>184</v>
      </c>
      <c r="M38" s="29" t="s">
        <v>24</v>
      </c>
      <c r="N38" s="30" t="s">
        <v>54</v>
      </c>
      <c r="O38" s="31">
        <v>44365</v>
      </c>
      <c r="P38" s="32">
        <f t="shared" si="7"/>
        <v>44730</v>
      </c>
      <c r="Q38" s="33" t="s">
        <v>101</v>
      </c>
      <c r="R38" s="23" t="str">
        <f t="shared" ca="1" si="8"/>
        <v>DUE</v>
      </c>
      <c r="S38" s="211" t="s">
        <v>385</v>
      </c>
      <c r="T38" s="8"/>
      <c r="U38" s="8"/>
      <c r="V38" s="8"/>
      <c r="W38" s="8"/>
      <c r="X38" s="8"/>
      <c r="Y38" s="24"/>
    </row>
    <row r="39" spans="1:1019" x14ac:dyDescent="0.25">
      <c r="A39" s="25" t="s">
        <v>27</v>
      </c>
      <c r="B39" s="17" t="s">
        <v>108</v>
      </c>
      <c r="C39" s="18" t="s">
        <v>100</v>
      </c>
      <c r="D39" s="26" t="s">
        <v>185</v>
      </c>
      <c r="E39" s="19" t="s">
        <v>186</v>
      </c>
      <c r="F39" s="27" t="s">
        <v>187</v>
      </c>
      <c r="G39" s="20" t="s">
        <v>188</v>
      </c>
      <c r="H39" s="18" t="s">
        <v>130</v>
      </c>
      <c r="I39" s="18" t="s">
        <v>23</v>
      </c>
      <c r="J39" s="19">
        <v>87048</v>
      </c>
      <c r="K39" s="28" t="s">
        <v>189</v>
      </c>
      <c r="L39" s="53"/>
      <c r="M39" s="50" t="s">
        <v>30</v>
      </c>
      <c r="N39" s="19" t="s">
        <v>35</v>
      </c>
      <c r="O39" s="54" t="s">
        <v>108</v>
      </c>
      <c r="P39" s="47" t="s">
        <v>115</v>
      </c>
      <c r="Q39" s="33"/>
      <c r="R39" s="48" t="s">
        <v>117</v>
      </c>
      <c r="S39" s="213"/>
      <c r="T39" s="8"/>
      <c r="U39" s="8"/>
      <c r="V39" s="8"/>
      <c r="W39" s="8"/>
      <c r="X39" s="8"/>
      <c r="Y39" s="24"/>
    </row>
    <row r="40" spans="1:1019" x14ac:dyDescent="0.25">
      <c r="A40" s="25"/>
      <c r="B40" s="17" t="s">
        <v>586</v>
      </c>
      <c r="C40" s="18" t="s">
        <v>593</v>
      </c>
      <c r="D40" s="26" t="s">
        <v>594</v>
      </c>
      <c r="E40" s="19" t="s">
        <v>595</v>
      </c>
      <c r="F40" s="70" t="s">
        <v>596</v>
      </c>
      <c r="G40" s="20" t="s">
        <v>597</v>
      </c>
      <c r="H40" s="18" t="s">
        <v>34</v>
      </c>
      <c r="I40" s="18" t="s">
        <v>23</v>
      </c>
      <c r="J40" s="19">
        <v>87120</v>
      </c>
      <c r="K40" s="28" t="s">
        <v>598</v>
      </c>
      <c r="L40" s="53"/>
      <c r="M40" s="50"/>
      <c r="N40" s="19"/>
      <c r="O40" s="54">
        <v>44758</v>
      </c>
      <c r="P40" s="47">
        <f t="shared" ref="P40:P44" si="9">EDATE(O40,12)</f>
        <v>45123</v>
      </c>
      <c r="Q40" s="33" t="s">
        <v>26</v>
      </c>
      <c r="R40" s="24" t="str">
        <f t="shared" ref="R40:R44" ca="1" si="10">IF(DATEDIF(O40,TODAY(),"d")&gt;365,"DUE","CURRENT")</f>
        <v>CURRENT</v>
      </c>
      <c r="S40" s="213"/>
      <c r="T40" s="8"/>
      <c r="U40" s="8"/>
      <c r="V40" s="8"/>
      <c r="W40" s="8"/>
      <c r="X40" s="8"/>
      <c r="Y40" s="24"/>
    </row>
    <row r="41" spans="1:1019" x14ac:dyDescent="0.25">
      <c r="A41" s="25" t="s">
        <v>27</v>
      </c>
      <c r="B41" s="17">
        <v>25</v>
      </c>
      <c r="C41" s="18" t="s">
        <v>190</v>
      </c>
      <c r="D41" s="26" t="s">
        <v>191</v>
      </c>
      <c r="E41" s="19" t="s">
        <v>192</v>
      </c>
      <c r="F41" s="36" t="s">
        <v>193</v>
      </c>
      <c r="G41" s="18" t="s">
        <v>194</v>
      </c>
      <c r="H41" s="18" t="s">
        <v>34</v>
      </c>
      <c r="I41" s="18" t="s">
        <v>23</v>
      </c>
      <c r="J41" s="19">
        <v>87109</v>
      </c>
      <c r="K41" s="28" t="s">
        <v>195</v>
      </c>
      <c r="L41" s="53" t="s">
        <v>196</v>
      </c>
      <c r="M41" s="50" t="s">
        <v>30</v>
      </c>
      <c r="N41" s="19" t="s">
        <v>35</v>
      </c>
      <c r="O41" s="54">
        <v>44537</v>
      </c>
      <c r="P41" s="47">
        <f t="shared" si="9"/>
        <v>44902</v>
      </c>
      <c r="Q41" s="33" t="s">
        <v>26</v>
      </c>
      <c r="R41" s="23" t="str">
        <f t="shared" ca="1" si="10"/>
        <v>CURRENT</v>
      </c>
      <c r="S41" s="213"/>
      <c r="T41" s="8"/>
      <c r="U41" s="8"/>
      <c r="V41" s="8"/>
      <c r="W41" s="8"/>
      <c r="X41" s="8"/>
      <c r="Y41" s="24"/>
    </row>
    <row r="42" spans="1:1019" x14ac:dyDescent="0.25">
      <c r="A42" s="25" t="s">
        <v>81</v>
      </c>
      <c r="B42" s="17">
        <v>5</v>
      </c>
      <c r="C42" s="18" t="s">
        <v>450</v>
      </c>
      <c r="D42" s="26" t="s">
        <v>414</v>
      </c>
      <c r="E42" s="19"/>
      <c r="F42" s="36"/>
      <c r="G42" s="20"/>
      <c r="H42" s="18" t="s">
        <v>34</v>
      </c>
      <c r="I42" s="18" t="s">
        <v>23</v>
      </c>
      <c r="J42" s="19"/>
      <c r="K42" s="28"/>
      <c r="L42" s="53"/>
      <c r="M42" s="50" t="s">
        <v>30</v>
      </c>
      <c r="N42" s="19"/>
      <c r="O42" s="54">
        <v>44602</v>
      </c>
      <c r="P42" s="47">
        <f t="shared" si="9"/>
        <v>44967</v>
      </c>
      <c r="Q42" s="33" t="s">
        <v>101</v>
      </c>
      <c r="R42" s="24" t="str">
        <f t="shared" ca="1" si="10"/>
        <v>CURRENT</v>
      </c>
      <c r="S42" s="213"/>
      <c r="T42" s="8"/>
      <c r="U42" s="8"/>
      <c r="V42" s="8"/>
      <c r="W42" s="8"/>
      <c r="X42" s="8"/>
      <c r="Y42" s="24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</row>
    <row r="43" spans="1:1019" x14ac:dyDescent="0.25">
      <c r="A43" s="25" t="s">
        <v>81</v>
      </c>
      <c r="B43" s="17">
        <v>5</v>
      </c>
      <c r="C43" s="18" t="s">
        <v>415</v>
      </c>
      <c r="D43" s="18" t="s">
        <v>414</v>
      </c>
      <c r="E43" s="19" t="s">
        <v>472</v>
      </c>
      <c r="F43" s="77" t="s">
        <v>416</v>
      </c>
      <c r="G43" s="20" t="s">
        <v>333</v>
      </c>
      <c r="H43" s="18" t="s">
        <v>34</v>
      </c>
      <c r="I43" s="18" t="s">
        <v>23</v>
      </c>
      <c r="J43" s="18">
        <v>87114</v>
      </c>
      <c r="K43" s="28"/>
      <c r="L43" s="28" t="s">
        <v>417</v>
      </c>
      <c r="M43" s="50" t="s">
        <v>30</v>
      </c>
      <c r="N43" s="19" t="s">
        <v>31</v>
      </c>
      <c r="O43" s="54">
        <v>44537</v>
      </c>
      <c r="P43" s="47">
        <f t="shared" si="9"/>
        <v>44902</v>
      </c>
      <c r="Q43" s="33" t="s">
        <v>32</v>
      </c>
      <c r="R43" s="24" t="str">
        <f t="shared" ca="1" si="10"/>
        <v>CURRENT</v>
      </c>
      <c r="S43" s="213"/>
      <c r="T43" s="8"/>
      <c r="U43" s="8"/>
      <c r="V43" s="8"/>
      <c r="W43" s="8"/>
      <c r="X43" s="8"/>
      <c r="Y43" s="24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</row>
    <row r="44" spans="1:1019" x14ac:dyDescent="0.25">
      <c r="A44" s="25" t="s">
        <v>21</v>
      </c>
      <c r="B44" s="17">
        <v>15</v>
      </c>
      <c r="C44" s="18" t="s">
        <v>563</v>
      </c>
      <c r="D44" s="18" t="s">
        <v>564</v>
      </c>
      <c r="E44" s="19"/>
      <c r="F44" s="70" t="s">
        <v>565</v>
      </c>
      <c r="G44" s="20" t="s">
        <v>566</v>
      </c>
      <c r="H44" s="18" t="s">
        <v>34</v>
      </c>
      <c r="I44" s="18" t="s">
        <v>23</v>
      </c>
      <c r="J44" s="18">
        <v>87111</v>
      </c>
      <c r="K44" s="28" t="s">
        <v>567</v>
      </c>
      <c r="L44" s="28" t="s">
        <v>568</v>
      </c>
      <c r="M44" s="50"/>
      <c r="N44" s="19" t="s">
        <v>31</v>
      </c>
      <c r="O44" s="54">
        <v>44778</v>
      </c>
      <c r="P44" s="47">
        <f t="shared" si="9"/>
        <v>45143</v>
      </c>
      <c r="Q44" s="33" t="s">
        <v>61</v>
      </c>
      <c r="R44" s="24" t="str">
        <f t="shared" ca="1" si="10"/>
        <v>CURRENT</v>
      </c>
      <c r="S44" s="213"/>
      <c r="T44" s="8"/>
      <c r="U44" s="8"/>
      <c r="V44" s="8"/>
      <c r="W44" s="8"/>
      <c r="X44" s="8"/>
      <c r="Y44" s="24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</row>
    <row r="45" spans="1:1019" x14ac:dyDescent="0.25">
      <c r="A45" s="25" t="s">
        <v>27</v>
      </c>
      <c r="B45" s="17" t="s">
        <v>108</v>
      </c>
      <c r="C45" s="18" t="s">
        <v>198</v>
      </c>
      <c r="D45" s="26" t="s">
        <v>199</v>
      </c>
      <c r="E45" s="18" t="s">
        <v>200</v>
      </c>
      <c r="F45" s="27" t="s">
        <v>201</v>
      </c>
      <c r="G45" s="20" t="s">
        <v>202</v>
      </c>
      <c r="H45" s="18" t="s">
        <v>34</v>
      </c>
      <c r="I45" s="18" t="s">
        <v>23</v>
      </c>
      <c r="J45" s="18">
        <v>87112</v>
      </c>
      <c r="K45" s="53" t="s">
        <v>203</v>
      </c>
      <c r="L45" s="53" t="s">
        <v>204</v>
      </c>
      <c r="M45" s="50" t="s">
        <v>24</v>
      </c>
      <c r="N45" s="18" t="s">
        <v>31</v>
      </c>
      <c r="O45" s="54" t="s">
        <v>108</v>
      </c>
      <c r="P45" s="47" t="s">
        <v>115</v>
      </c>
      <c r="Q45" s="33"/>
      <c r="R45" s="48" t="s">
        <v>117</v>
      </c>
      <c r="S45" s="213"/>
      <c r="T45" s="8"/>
      <c r="U45" s="8"/>
      <c r="V45" s="8"/>
      <c r="W45" s="8"/>
      <c r="X45" s="8"/>
      <c r="Y45" s="24"/>
    </row>
    <row r="46" spans="1:1019" x14ac:dyDescent="0.25">
      <c r="A46" s="25" t="s">
        <v>383</v>
      </c>
      <c r="B46" s="17">
        <v>25</v>
      </c>
      <c r="C46" s="18" t="s">
        <v>205</v>
      </c>
      <c r="D46" s="26" t="s">
        <v>199</v>
      </c>
      <c r="E46" s="19" t="s">
        <v>206</v>
      </c>
      <c r="F46" s="70" t="s">
        <v>207</v>
      </c>
      <c r="G46" s="20" t="s">
        <v>208</v>
      </c>
      <c r="H46" s="18" t="s">
        <v>29</v>
      </c>
      <c r="I46" s="18" t="s">
        <v>23</v>
      </c>
      <c r="J46" s="19">
        <v>87124</v>
      </c>
      <c r="K46" s="28" t="s">
        <v>209</v>
      </c>
      <c r="L46" s="43"/>
      <c r="M46" s="29" t="s">
        <v>24</v>
      </c>
      <c r="N46" s="30" t="s">
        <v>54</v>
      </c>
      <c r="O46" s="31">
        <v>44363</v>
      </c>
      <c r="P46" s="32">
        <f t="shared" ref="P46:P48" si="11">EDATE(O46,12)</f>
        <v>44728</v>
      </c>
      <c r="Q46" s="33"/>
      <c r="R46" s="23" t="str">
        <f t="shared" ref="R46:R48" ca="1" si="12">IF(DATEDIF(O46,TODAY(),"d")&gt;365,"DUE","CURRENT")</f>
        <v>DUE</v>
      </c>
      <c r="S46" s="213"/>
      <c r="T46" s="8"/>
      <c r="U46" s="8"/>
      <c r="V46" s="8"/>
      <c r="W46" s="8"/>
      <c r="X46" s="8"/>
      <c r="Y46" s="24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</row>
    <row r="47" spans="1:1019" x14ac:dyDescent="0.25">
      <c r="A47" s="25" t="s">
        <v>21</v>
      </c>
      <c r="B47" s="17">
        <v>15</v>
      </c>
      <c r="C47" s="104" t="s">
        <v>491</v>
      </c>
      <c r="D47" s="79" t="s">
        <v>492</v>
      </c>
      <c r="E47" s="19"/>
      <c r="F47" s="27" t="s">
        <v>493</v>
      </c>
      <c r="G47" s="20" t="s">
        <v>494</v>
      </c>
      <c r="H47" s="18" t="s">
        <v>495</v>
      </c>
      <c r="I47" s="18" t="s">
        <v>23</v>
      </c>
      <c r="J47" s="19">
        <v>88201</v>
      </c>
      <c r="K47" s="28"/>
      <c r="L47" s="43" t="s">
        <v>490</v>
      </c>
      <c r="M47" s="29"/>
      <c r="N47" s="30"/>
      <c r="O47" s="31">
        <v>44632</v>
      </c>
      <c r="P47" s="32">
        <f t="shared" si="11"/>
        <v>44997</v>
      </c>
      <c r="Q47" s="33" t="s">
        <v>63</v>
      </c>
      <c r="R47" s="24" t="str">
        <f t="shared" ca="1" si="12"/>
        <v>CURRENT</v>
      </c>
      <c r="S47" s="213"/>
      <c r="T47" s="8"/>
      <c r="U47" s="8"/>
      <c r="V47" s="8"/>
      <c r="W47" s="8"/>
      <c r="X47" s="8"/>
      <c r="Y47" s="24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</row>
    <row r="48" spans="1:1019" x14ac:dyDescent="0.25">
      <c r="A48" s="25" t="s">
        <v>21</v>
      </c>
      <c r="B48" s="17">
        <v>25</v>
      </c>
      <c r="C48" s="18" t="s">
        <v>210</v>
      </c>
      <c r="D48" s="18" t="s">
        <v>211</v>
      </c>
      <c r="E48" s="19" t="s">
        <v>212</v>
      </c>
      <c r="F48" s="27" t="s">
        <v>213</v>
      </c>
      <c r="G48" s="20" t="s">
        <v>214</v>
      </c>
      <c r="H48" s="18" t="s">
        <v>34</v>
      </c>
      <c r="I48" s="18" t="s">
        <v>23</v>
      </c>
      <c r="J48" s="19">
        <v>87111</v>
      </c>
      <c r="K48" s="28" t="s">
        <v>137</v>
      </c>
      <c r="L48" s="28" t="s">
        <v>215</v>
      </c>
      <c r="M48" s="50" t="s">
        <v>24</v>
      </c>
      <c r="N48" s="19" t="s">
        <v>62</v>
      </c>
      <c r="O48" s="54">
        <v>44340</v>
      </c>
      <c r="P48" s="47">
        <f t="shared" si="11"/>
        <v>44705</v>
      </c>
      <c r="Q48" s="33" t="s">
        <v>80</v>
      </c>
      <c r="R48" s="23" t="str">
        <f t="shared" ca="1" si="12"/>
        <v>DUE</v>
      </c>
      <c r="S48" s="213"/>
      <c r="T48" s="8"/>
      <c r="U48" s="8"/>
      <c r="V48" s="8"/>
      <c r="W48" s="8"/>
      <c r="X48" s="8"/>
      <c r="Y48" s="24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</row>
    <row r="49" spans="1:1022" ht="18" customHeight="1" x14ac:dyDescent="0.25">
      <c r="A49" s="25" t="s">
        <v>21</v>
      </c>
      <c r="B49" s="17" t="s">
        <v>108</v>
      </c>
      <c r="C49" s="18" t="s">
        <v>216</v>
      </c>
      <c r="D49" s="18" t="s">
        <v>217</v>
      </c>
      <c r="E49" s="19" t="s">
        <v>218</v>
      </c>
      <c r="F49" s="44" t="s">
        <v>219</v>
      </c>
      <c r="G49" s="20" t="s">
        <v>220</v>
      </c>
      <c r="H49" s="18" t="s">
        <v>22</v>
      </c>
      <c r="I49" s="18" t="s">
        <v>23</v>
      </c>
      <c r="J49" s="19">
        <v>87004</v>
      </c>
      <c r="K49" s="28" t="s">
        <v>221</v>
      </c>
      <c r="L49" s="28"/>
      <c r="M49" s="50" t="s">
        <v>24</v>
      </c>
      <c r="N49" s="19" t="s">
        <v>62</v>
      </c>
      <c r="O49" s="54" t="s">
        <v>108</v>
      </c>
      <c r="P49" s="47" t="s">
        <v>115</v>
      </c>
      <c r="Q49" s="56" t="s">
        <v>222</v>
      </c>
      <c r="R49" s="23" t="s">
        <v>117</v>
      </c>
      <c r="S49" s="213"/>
      <c r="T49" s="8"/>
      <c r="U49" s="8"/>
      <c r="V49" s="8"/>
      <c r="W49" s="8"/>
      <c r="X49" s="8"/>
      <c r="Y49" s="24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</row>
    <row r="50" spans="1:1022" s="2" customFormat="1" x14ac:dyDescent="0.25">
      <c r="A50" s="25" t="s">
        <v>21</v>
      </c>
      <c r="B50" s="17" t="s">
        <v>108</v>
      </c>
      <c r="C50" s="18" t="s">
        <v>223</v>
      </c>
      <c r="D50" s="18" t="s">
        <v>224</v>
      </c>
      <c r="E50" s="19" t="s">
        <v>225</v>
      </c>
      <c r="F50" s="27"/>
      <c r="G50" s="20" t="s">
        <v>226</v>
      </c>
      <c r="H50" s="18" t="s">
        <v>34</v>
      </c>
      <c r="I50" s="18" t="s">
        <v>23</v>
      </c>
      <c r="J50" s="19">
        <v>87110</v>
      </c>
      <c r="K50" s="28" t="s">
        <v>227</v>
      </c>
      <c r="L50" s="28"/>
      <c r="M50" s="57" t="s">
        <v>24</v>
      </c>
      <c r="N50" s="19" t="s">
        <v>31</v>
      </c>
      <c r="O50" s="54" t="s">
        <v>108</v>
      </c>
      <c r="P50" s="47" t="s">
        <v>115</v>
      </c>
      <c r="Q50" s="33"/>
      <c r="R50" s="48" t="s">
        <v>117</v>
      </c>
      <c r="S50" s="213"/>
      <c r="T50" s="8"/>
      <c r="U50" s="8"/>
      <c r="V50" s="8"/>
      <c r="W50" s="8"/>
      <c r="X50" s="8"/>
      <c r="Y50" s="24"/>
      <c r="AMF50" s="7"/>
      <c r="AMG50" s="7"/>
      <c r="AMH50" s="7"/>
    </row>
    <row r="51" spans="1:1022" s="2" customFormat="1" x14ac:dyDescent="0.25">
      <c r="A51" s="25"/>
      <c r="B51" s="17">
        <v>15</v>
      </c>
      <c r="C51" s="104" t="s">
        <v>486</v>
      </c>
      <c r="D51" s="78" t="s">
        <v>487</v>
      </c>
      <c r="E51" s="19" t="s">
        <v>485</v>
      </c>
      <c r="F51" s="27" t="s">
        <v>488</v>
      </c>
      <c r="G51" s="20" t="s">
        <v>489</v>
      </c>
      <c r="H51" s="18" t="s">
        <v>34</v>
      </c>
      <c r="I51" s="18" t="s">
        <v>23</v>
      </c>
      <c r="J51" s="19">
        <v>87108</v>
      </c>
      <c r="K51" s="28"/>
      <c r="L51" s="28"/>
      <c r="M51" s="57" t="s">
        <v>24</v>
      </c>
      <c r="N51" s="19"/>
      <c r="O51" s="54">
        <v>44632</v>
      </c>
      <c r="P51" s="47">
        <f>EDATE(O51,12)</f>
        <v>44997</v>
      </c>
      <c r="Q51" s="33" t="s">
        <v>140</v>
      </c>
      <c r="R51" s="48" t="s">
        <v>117</v>
      </c>
      <c r="S51" s="213"/>
      <c r="T51" s="8"/>
      <c r="U51" s="8"/>
      <c r="V51" s="8"/>
      <c r="W51" s="8"/>
      <c r="X51" s="8"/>
      <c r="Y51" s="24"/>
      <c r="AMF51" s="7"/>
      <c r="AMG51" s="7"/>
      <c r="AMH51" s="7"/>
    </row>
    <row r="52" spans="1:1022" s="2" customFormat="1" x14ac:dyDescent="0.25">
      <c r="A52" s="25" t="s">
        <v>21</v>
      </c>
      <c r="B52" s="17">
        <v>15</v>
      </c>
      <c r="C52" s="78" t="s">
        <v>540</v>
      </c>
      <c r="D52" s="78" t="s">
        <v>539</v>
      </c>
      <c r="E52" s="19"/>
      <c r="F52" s="70" t="s">
        <v>541</v>
      </c>
      <c r="G52" s="20" t="s">
        <v>542</v>
      </c>
      <c r="H52" s="18" t="s">
        <v>34</v>
      </c>
      <c r="I52" s="18" t="s">
        <v>23</v>
      </c>
      <c r="J52" s="19">
        <v>87109</v>
      </c>
      <c r="K52" s="28" t="s">
        <v>543</v>
      </c>
      <c r="L52" s="28"/>
      <c r="M52" s="57"/>
      <c r="N52" s="19"/>
      <c r="O52" s="54">
        <v>44667</v>
      </c>
      <c r="P52" s="47">
        <f>EDATE(O52,12)</f>
        <v>45032</v>
      </c>
      <c r="Q52" s="33"/>
      <c r="R52" s="48" t="s">
        <v>117</v>
      </c>
      <c r="S52" s="213"/>
      <c r="T52" s="8"/>
      <c r="U52" s="8"/>
      <c r="V52" s="8"/>
      <c r="W52" s="8"/>
      <c r="X52" s="8"/>
      <c r="Y52" s="24"/>
      <c r="AMF52" s="7"/>
      <c r="AMG52" s="7"/>
      <c r="AMH52" s="7"/>
    </row>
    <row r="53" spans="1:1022" s="58" customFormat="1" x14ac:dyDescent="0.25">
      <c r="A53" s="25" t="s">
        <v>21</v>
      </c>
      <c r="B53" s="17" t="s">
        <v>108</v>
      </c>
      <c r="C53" s="18" t="s">
        <v>228</v>
      </c>
      <c r="D53" s="26" t="s">
        <v>229</v>
      </c>
      <c r="E53" s="19" t="s">
        <v>230</v>
      </c>
      <c r="F53" s="27" t="s">
        <v>231</v>
      </c>
      <c r="G53" s="20" t="s">
        <v>232</v>
      </c>
      <c r="H53" s="18" t="s">
        <v>34</v>
      </c>
      <c r="I53" s="18" t="s">
        <v>23</v>
      </c>
      <c r="J53" s="19">
        <v>87120</v>
      </c>
      <c r="K53" s="28" t="s">
        <v>233</v>
      </c>
      <c r="L53" s="43" t="s">
        <v>234</v>
      </c>
      <c r="M53" s="29" t="s">
        <v>24</v>
      </c>
      <c r="N53" s="30" t="s">
        <v>62</v>
      </c>
      <c r="O53" s="31" t="s">
        <v>108</v>
      </c>
      <c r="P53" s="32" t="s">
        <v>115</v>
      </c>
      <c r="Q53" s="33" t="s">
        <v>118</v>
      </c>
      <c r="R53" s="23" t="s">
        <v>117</v>
      </c>
      <c r="S53" s="213"/>
      <c r="T53" s="8"/>
      <c r="U53" s="8"/>
      <c r="V53" s="8"/>
      <c r="W53" s="8"/>
      <c r="X53" s="8"/>
      <c r="Y53" s="24"/>
      <c r="Z53" s="2"/>
      <c r="AA53" s="2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</row>
    <row r="54" spans="1:1022" x14ac:dyDescent="0.25">
      <c r="A54" s="25" t="s">
        <v>21</v>
      </c>
      <c r="B54" s="17">
        <v>25</v>
      </c>
      <c r="C54" s="18" t="s">
        <v>236</v>
      </c>
      <c r="D54" s="26" t="s">
        <v>237</v>
      </c>
      <c r="E54" s="19" t="s">
        <v>238</v>
      </c>
      <c r="F54" s="27" t="s">
        <v>239</v>
      </c>
      <c r="G54" s="20" t="s">
        <v>240</v>
      </c>
      <c r="H54" s="18" t="s">
        <v>34</v>
      </c>
      <c r="I54" s="18" t="s">
        <v>23</v>
      </c>
      <c r="J54" s="19">
        <v>87106</v>
      </c>
      <c r="K54" s="28" t="s">
        <v>241</v>
      </c>
      <c r="L54" s="43"/>
      <c r="M54" s="29" t="s">
        <v>24</v>
      </c>
      <c r="N54" s="30" t="s">
        <v>31</v>
      </c>
      <c r="O54" s="31">
        <v>44391</v>
      </c>
      <c r="P54" s="32">
        <f>EDATE(O54,12)</f>
        <v>44756</v>
      </c>
      <c r="Q54" s="33" t="s">
        <v>80</v>
      </c>
      <c r="R54" s="23" t="str">
        <f ca="1">IF(DATEDIF(O54,TODAY(),"d")&gt;365,"DUE","CURRENT")</f>
        <v>DUE</v>
      </c>
      <c r="S54" s="213"/>
      <c r="T54" s="8"/>
      <c r="U54" s="8"/>
      <c r="V54" s="8"/>
      <c r="W54" s="8"/>
      <c r="X54" s="8"/>
      <c r="Y54" s="24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</row>
    <row r="55" spans="1:1022" s="59" customFormat="1" x14ac:dyDescent="0.25">
      <c r="A55" s="25" t="s">
        <v>242</v>
      </c>
      <c r="B55" s="17" t="s">
        <v>243</v>
      </c>
      <c r="C55" s="18" t="s">
        <v>244</v>
      </c>
      <c r="D55" s="26" t="s">
        <v>245</v>
      </c>
      <c r="E55" s="19" t="s">
        <v>246</v>
      </c>
      <c r="F55" s="34" t="s">
        <v>247</v>
      </c>
      <c r="G55" s="46" t="s">
        <v>248</v>
      </c>
      <c r="H55" s="19" t="s">
        <v>29</v>
      </c>
      <c r="I55" s="19" t="s">
        <v>23</v>
      </c>
      <c r="J55" s="19" t="s">
        <v>249</v>
      </c>
      <c r="K55" s="45"/>
      <c r="L55" s="39"/>
      <c r="M55" s="38" t="s">
        <v>24</v>
      </c>
      <c r="N55" s="45" t="s">
        <v>62</v>
      </c>
      <c r="O55" s="40" t="s">
        <v>243</v>
      </c>
      <c r="P55" s="47" t="s">
        <v>115</v>
      </c>
      <c r="Q55" s="22"/>
      <c r="R55" s="48" t="s">
        <v>117</v>
      </c>
      <c r="S55" s="213"/>
      <c r="T55" s="8"/>
      <c r="U55" s="8"/>
      <c r="V55" s="8"/>
      <c r="W55" s="8"/>
      <c r="X55" s="8"/>
      <c r="Y55" s="24"/>
      <c r="Z55" s="2"/>
      <c r="AA55" s="2"/>
      <c r="AMF55" s="7"/>
      <c r="AMG55" s="7"/>
      <c r="AMH55" s="7"/>
    </row>
    <row r="56" spans="1:1022" s="59" customFormat="1" x14ac:dyDescent="0.25">
      <c r="A56" s="25"/>
      <c r="B56" s="17" t="s">
        <v>586</v>
      </c>
      <c r="C56" s="18" t="s">
        <v>228</v>
      </c>
      <c r="D56" s="26" t="s">
        <v>580</v>
      </c>
      <c r="E56" s="19" t="s">
        <v>581</v>
      </c>
      <c r="F56" s="70" t="s">
        <v>582</v>
      </c>
      <c r="G56" s="46" t="s">
        <v>583</v>
      </c>
      <c r="H56" s="19" t="s">
        <v>34</v>
      </c>
      <c r="I56" s="19" t="s">
        <v>23</v>
      </c>
      <c r="J56" s="19">
        <v>87120</v>
      </c>
      <c r="K56" s="45"/>
      <c r="L56" s="39" t="s">
        <v>584</v>
      </c>
      <c r="M56" s="38"/>
      <c r="N56" s="45" t="s">
        <v>25</v>
      </c>
      <c r="O56" s="40">
        <v>44758</v>
      </c>
      <c r="P56" s="198">
        <f>EDATE(O56,12)</f>
        <v>45123</v>
      </c>
      <c r="Q56" s="22" t="s">
        <v>80</v>
      </c>
      <c r="R56" s="73" t="str">
        <f ca="1">IF(DATEDIF(O56,TODAY(),"d")&gt;365,"DUE","CURRENT")</f>
        <v>CURRENT</v>
      </c>
      <c r="S56" s="213"/>
      <c r="T56" s="8"/>
      <c r="U56" s="8"/>
      <c r="V56" s="8"/>
      <c r="W56" s="8"/>
      <c r="X56" s="8"/>
      <c r="Y56" s="24"/>
      <c r="Z56" s="2"/>
      <c r="AA56" s="2"/>
      <c r="AMF56" s="7"/>
      <c r="AMG56" s="7"/>
      <c r="AMH56" s="7"/>
    </row>
    <row r="57" spans="1:1022" s="106" customFormat="1" x14ac:dyDescent="0.25">
      <c r="A57" s="191" t="s">
        <v>21</v>
      </c>
      <c r="B57" s="192">
        <v>15</v>
      </c>
      <c r="C57" s="78" t="s">
        <v>91</v>
      </c>
      <c r="D57" s="78" t="s">
        <v>544</v>
      </c>
      <c r="E57" s="193" t="s">
        <v>545</v>
      </c>
      <c r="F57" s="70" t="s">
        <v>546</v>
      </c>
      <c r="G57" s="194" t="s">
        <v>547</v>
      </c>
      <c r="H57" s="78" t="s">
        <v>548</v>
      </c>
      <c r="I57" s="78" t="s">
        <v>23</v>
      </c>
      <c r="J57" s="193">
        <v>87056</v>
      </c>
      <c r="K57" s="195" t="s">
        <v>549</v>
      </c>
      <c r="L57" s="195"/>
      <c r="M57" s="196"/>
      <c r="N57" s="193"/>
      <c r="O57" s="197">
        <v>44667</v>
      </c>
      <c r="P57" s="198">
        <f>EDATE(O57,12)</f>
        <v>45032</v>
      </c>
      <c r="Q57" s="199"/>
      <c r="R57" s="73" t="str">
        <f ca="1">IF(DATEDIF(O57,TODAY(),"d")&gt;365,"DUE","CURRENT")</f>
        <v>CURRENT</v>
      </c>
      <c r="S57" s="215"/>
      <c r="T57" s="127"/>
      <c r="U57" s="127"/>
      <c r="V57" s="127"/>
      <c r="W57" s="127"/>
      <c r="X57" s="127"/>
      <c r="Y57" s="73"/>
      <c r="Z57" s="128"/>
      <c r="AA57" s="128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AMF57" s="129"/>
      <c r="AMG57" s="129"/>
      <c r="AMH57" s="129"/>
    </row>
    <row r="58" spans="1:1022" x14ac:dyDescent="0.25">
      <c r="A58" s="25" t="s">
        <v>81</v>
      </c>
      <c r="B58" s="17" t="s">
        <v>108</v>
      </c>
      <c r="C58" s="18" t="s">
        <v>138</v>
      </c>
      <c r="D58" s="26" t="s">
        <v>250</v>
      </c>
      <c r="E58" s="19" t="s">
        <v>251</v>
      </c>
      <c r="F58" s="44" t="s">
        <v>252</v>
      </c>
      <c r="G58" s="60" t="s">
        <v>253</v>
      </c>
      <c r="H58" s="61" t="s">
        <v>34</v>
      </c>
      <c r="I58" s="61" t="s">
        <v>23</v>
      </c>
      <c r="J58" s="61">
        <v>87114</v>
      </c>
      <c r="K58" s="63" t="s">
        <v>254</v>
      </c>
      <c r="L58" s="62" t="s">
        <v>255</v>
      </c>
      <c r="M58" s="50" t="s">
        <v>30</v>
      </c>
      <c r="N58" s="19" t="s">
        <v>31</v>
      </c>
      <c r="O58" s="54" t="s">
        <v>108</v>
      </c>
      <c r="P58" s="47" t="s">
        <v>115</v>
      </c>
      <c r="Q58" s="33" t="s">
        <v>92</v>
      </c>
      <c r="R58" s="48" t="s">
        <v>117</v>
      </c>
      <c r="T58" s="8"/>
      <c r="U58" s="8"/>
      <c r="V58" s="8"/>
      <c r="W58" s="8"/>
      <c r="X58" s="8"/>
      <c r="Y58" s="24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</row>
    <row r="59" spans="1:1022" x14ac:dyDescent="0.25">
      <c r="A59" s="25" t="s">
        <v>21</v>
      </c>
      <c r="B59" s="17" t="s">
        <v>108</v>
      </c>
      <c r="C59" s="18" t="s">
        <v>33</v>
      </c>
      <c r="D59" s="18" t="s">
        <v>256</v>
      </c>
      <c r="E59" s="19" t="s">
        <v>257</v>
      </c>
      <c r="F59" s="27" t="s">
        <v>258</v>
      </c>
      <c r="G59" s="20" t="s">
        <v>259</v>
      </c>
      <c r="H59" s="18" t="s">
        <v>34</v>
      </c>
      <c r="I59" s="18" t="s">
        <v>23</v>
      </c>
      <c r="J59" s="19">
        <v>87104</v>
      </c>
      <c r="K59" s="28" t="s">
        <v>260</v>
      </c>
      <c r="L59" s="28" t="s">
        <v>261</v>
      </c>
      <c r="M59" s="50" t="s">
        <v>24</v>
      </c>
      <c r="N59" s="19" t="s">
        <v>62</v>
      </c>
      <c r="O59" s="54" t="s">
        <v>108</v>
      </c>
      <c r="P59" s="47" t="s">
        <v>115</v>
      </c>
      <c r="Q59" s="33" t="s">
        <v>26</v>
      </c>
      <c r="R59" s="23" t="s">
        <v>117</v>
      </c>
      <c r="S59" s="213"/>
      <c r="T59" s="8"/>
      <c r="U59" s="8"/>
      <c r="V59" s="8"/>
      <c r="W59" s="8"/>
      <c r="X59" s="8"/>
      <c r="Y59" s="24"/>
    </row>
    <row r="60" spans="1:1022" x14ac:dyDescent="0.25">
      <c r="A60" s="25" t="s">
        <v>21</v>
      </c>
      <c r="B60" s="17" t="s">
        <v>108</v>
      </c>
      <c r="C60" s="18" t="s">
        <v>262</v>
      </c>
      <c r="D60" s="18" t="s">
        <v>263</v>
      </c>
      <c r="E60" s="19" t="s">
        <v>264</v>
      </c>
      <c r="F60" s="36" t="s">
        <v>265</v>
      </c>
      <c r="G60" s="18" t="s">
        <v>266</v>
      </c>
      <c r="H60" s="18" t="s">
        <v>34</v>
      </c>
      <c r="I60" s="18" t="s">
        <v>23</v>
      </c>
      <c r="J60" s="19">
        <v>87114</v>
      </c>
      <c r="K60" s="28" t="s">
        <v>267</v>
      </c>
      <c r="L60" s="28" t="s">
        <v>268</v>
      </c>
      <c r="M60" s="50" t="s">
        <v>24</v>
      </c>
      <c r="N60" s="19" t="s">
        <v>25</v>
      </c>
      <c r="O60" s="54" t="s">
        <v>108</v>
      </c>
      <c r="P60" s="47" t="s">
        <v>115</v>
      </c>
      <c r="Q60" s="33"/>
      <c r="R60" s="48" t="s">
        <v>117</v>
      </c>
      <c r="T60" s="8"/>
      <c r="U60" s="8"/>
      <c r="V60" s="8"/>
      <c r="W60" s="8"/>
      <c r="X60" s="8"/>
      <c r="Y60" s="24"/>
    </row>
    <row r="61" spans="1:1022" x14ac:dyDescent="0.25">
      <c r="A61" s="25" t="s">
        <v>21</v>
      </c>
      <c r="B61" s="17" t="s">
        <v>108</v>
      </c>
      <c r="C61" s="18" t="s">
        <v>269</v>
      </c>
      <c r="D61" s="26" t="s">
        <v>270</v>
      </c>
      <c r="E61" s="19" t="s">
        <v>271</v>
      </c>
      <c r="F61" s="27" t="s">
        <v>272</v>
      </c>
      <c r="G61" s="20" t="s">
        <v>273</v>
      </c>
      <c r="H61" s="18" t="s">
        <v>34</v>
      </c>
      <c r="I61" s="18" t="s">
        <v>23</v>
      </c>
      <c r="J61" s="19">
        <v>87111</v>
      </c>
      <c r="K61" s="28" t="s">
        <v>274</v>
      </c>
      <c r="L61" s="43" t="s">
        <v>275</v>
      </c>
      <c r="M61" s="29" t="s">
        <v>24</v>
      </c>
      <c r="N61" s="30" t="s">
        <v>31</v>
      </c>
      <c r="O61" s="31" t="s">
        <v>108</v>
      </c>
      <c r="P61" s="32" t="s">
        <v>115</v>
      </c>
      <c r="Q61" s="33" t="s">
        <v>61</v>
      </c>
      <c r="R61" s="23" t="s">
        <v>117</v>
      </c>
      <c r="S61" s="213"/>
    </row>
    <row r="62" spans="1:1022" x14ac:dyDescent="0.25">
      <c r="A62" s="25" t="s">
        <v>242</v>
      </c>
      <c r="B62" s="17" t="s">
        <v>243</v>
      </c>
      <c r="C62" s="18" t="s">
        <v>276</v>
      </c>
      <c r="D62" s="26" t="s">
        <v>277</v>
      </c>
      <c r="E62" s="19" t="s">
        <v>278</v>
      </c>
      <c r="F62" s="27" t="s">
        <v>279</v>
      </c>
      <c r="G62" s="20" t="s">
        <v>280</v>
      </c>
      <c r="H62" s="18" t="s">
        <v>34</v>
      </c>
      <c r="I62" s="18" t="s">
        <v>23</v>
      </c>
      <c r="J62" s="19" t="s">
        <v>281</v>
      </c>
      <c r="K62" s="28"/>
      <c r="L62" s="43"/>
      <c r="M62" s="29" t="s">
        <v>24</v>
      </c>
      <c r="N62" s="30" t="s">
        <v>31</v>
      </c>
      <c r="O62" s="31" t="s">
        <v>243</v>
      </c>
      <c r="P62" s="32" t="s">
        <v>115</v>
      </c>
      <c r="Q62" s="33"/>
      <c r="R62" s="23" t="s">
        <v>117</v>
      </c>
      <c r="S62" s="213"/>
    </row>
    <row r="63" spans="1:1022" x14ac:dyDescent="0.25">
      <c r="A63" s="25" t="s">
        <v>21</v>
      </c>
      <c r="B63" s="17">
        <v>25</v>
      </c>
      <c r="C63" s="18" t="s">
        <v>282</v>
      </c>
      <c r="D63" s="26" t="s">
        <v>283</v>
      </c>
      <c r="E63" s="19" t="s">
        <v>284</v>
      </c>
      <c r="F63" s="27" t="s">
        <v>285</v>
      </c>
      <c r="G63" s="20" t="s">
        <v>286</v>
      </c>
      <c r="H63" s="18" t="s">
        <v>34</v>
      </c>
      <c r="I63" s="18" t="s">
        <v>23</v>
      </c>
      <c r="J63" s="19">
        <v>87107</v>
      </c>
      <c r="K63" s="28" t="s">
        <v>287</v>
      </c>
      <c r="L63" s="43"/>
      <c r="M63" s="29" t="s">
        <v>24</v>
      </c>
      <c r="N63" s="30" t="s">
        <v>62</v>
      </c>
      <c r="O63" s="31">
        <v>44391</v>
      </c>
      <c r="P63" s="32">
        <f t="shared" ref="P63:P67" si="13">EDATE(O63,12)</f>
        <v>44756</v>
      </c>
      <c r="Q63" s="33" t="s">
        <v>116</v>
      </c>
      <c r="R63" s="23" t="str">
        <f t="shared" ref="R63:R67" ca="1" si="14">IF(DATEDIF(O63,TODAY(),"d")&gt;365,"DUE","CURRENT")</f>
        <v>DUE</v>
      </c>
      <c r="S63" s="213"/>
    </row>
    <row r="64" spans="1:1022" x14ac:dyDescent="0.25">
      <c r="A64" s="25" t="s">
        <v>27</v>
      </c>
      <c r="B64" s="17" t="s">
        <v>28</v>
      </c>
      <c r="C64" s="18" t="s">
        <v>289</v>
      </c>
      <c r="D64" s="26" t="s">
        <v>288</v>
      </c>
      <c r="E64" s="19" t="s">
        <v>290</v>
      </c>
      <c r="F64" s="27" t="s">
        <v>291</v>
      </c>
      <c r="G64" s="20" t="s">
        <v>292</v>
      </c>
      <c r="H64" s="18" t="s">
        <v>29</v>
      </c>
      <c r="I64" s="18" t="s">
        <v>23</v>
      </c>
      <c r="J64" s="19">
        <v>87144</v>
      </c>
      <c r="K64" s="28" t="s">
        <v>293</v>
      </c>
      <c r="L64" s="43" t="s">
        <v>293</v>
      </c>
      <c r="M64" s="29" t="s">
        <v>30</v>
      </c>
      <c r="N64" s="30" t="s">
        <v>54</v>
      </c>
      <c r="O64" s="31">
        <v>44391</v>
      </c>
      <c r="P64" s="32">
        <f t="shared" si="13"/>
        <v>44756</v>
      </c>
      <c r="Q64" s="33" t="s">
        <v>101</v>
      </c>
      <c r="R64" s="23" t="str">
        <f t="shared" ca="1" si="14"/>
        <v>DUE</v>
      </c>
      <c r="S64" s="213"/>
    </row>
    <row r="65" spans="1:1022" x14ac:dyDescent="0.25">
      <c r="A65" s="25" t="s">
        <v>21</v>
      </c>
      <c r="B65" s="17">
        <v>25</v>
      </c>
      <c r="C65" s="18" t="s">
        <v>294</v>
      </c>
      <c r="D65" s="26" t="s">
        <v>295</v>
      </c>
      <c r="E65" s="19" t="s">
        <v>296</v>
      </c>
      <c r="F65" s="70" t="s">
        <v>297</v>
      </c>
      <c r="G65" s="18" t="s">
        <v>298</v>
      </c>
      <c r="H65" s="18" t="s">
        <v>34</v>
      </c>
      <c r="I65" s="18" t="s">
        <v>23</v>
      </c>
      <c r="J65" s="19">
        <v>87107</v>
      </c>
      <c r="K65" s="53" t="s">
        <v>299</v>
      </c>
      <c r="L65" s="53" t="s">
        <v>299</v>
      </c>
      <c r="M65" s="50" t="s">
        <v>24</v>
      </c>
      <c r="N65" s="19" t="s">
        <v>35</v>
      </c>
      <c r="O65" s="54">
        <v>44359</v>
      </c>
      <c r="P65" s="47">
        <f t="shared" si="13"/>
        <v>44724</v>
      </c>
      <c r="Q65" s="33" t="s">
        <v>101</v>
      </c>
      <c r="R65" s="23" t="str">
        <f t="shared" ca="1" si="14"/>
        <v>DUE</v>
      </c>
      <c r="S65" s="213"/>
    </row>
    <row r="66" spans="1:1022" x14ac:dyDescent="0.25">
      <c r="A66" s="25" t="s">
        <v>558</v>
      </c>
      <c r="B66" s="17">
        <v>15</v>
      </c>
      <c r="C66" s="18" t="s">
        <v>138</v>
      </c>
      <c r="D66" s="231" t="s">
        <v>569</v>
      </c>
      <c r="E66" s="19" t="s">
        <v>570</v>
      </c>
      <c r="F66" s="70" t="s">
        <v>571</v>
      </c>
      <c r="G66" s="20" t="s">
        <v>572</v>
      </c>
      <c r="H66" s="18" t="s">
        <v>573</v>
      </c>
      <c r="I66" s="18" t="s">
        <v>23</v>
      </c>
      <c r="J66" s="19">
        <v>88030</v>
      </c>
      <c r="K66" s="232"/>
      <c r="L66" s="53"/>
      <c r="M66" s="50"/>
      <c r="N66" s="19"/>
      <c r="O66" s="54">
        <v>44788</v>
      </c>
      <c r="P66" s="47">
        <f t="shared" si="13"/>
        <v>45153</v>
      </c>
      <c r="Q66" s="33" t="s">
        <v>140</v>
      </c>
      <c r="R66" s="24" t="str">
        <f t="shared" ca="1" si="14"/>
        <v>CURRENT</v>
      </c>
      <c r="S66" s="213"/>
    </row>
    <row r="67" spans="1:1022" x14ac:dyDescent="0.25">
      <c r="A67" s="25" t="s">
        <v>21</v>
      </c>
      <c r="B67" s="17">
        <v>25</v>
      </c>
      <c r="C67" s="250" t="s">
        <v>388</v>
      </c>
      <c r="D67" s="250" t="s">
        <v>389</v>
      </c>
      <c r="E67" s="19" t="s">
        <v>390</v>
      </c>
      <c r="F67" s="36" t="s">
        <v>391</v>
      </c>
      <c r="G67" s="20" t="s">
        <v>392</v>
      </c>
      <c r="H67" s="18" t="s">
        <v>34</v>
      </c>
      <c r="I67" s="18" t="s">
        <v>23</v>
      </c>
      <c r="J67" s="19">
        <v>87113</v>
      </c>
      <c r="K67" s="76"/>
      <c r="L67" s="53" t="s">
        <v>393</v>
      </c>
      <c r="M67" s="50" t="s">
        <v>24</v>
      </c>
      <c r="N67" s="19" t="s">
        <v>31</v>
      </c>
      <c r="O67" s="54">
        <v>44422</v>
      </c>
      <c r="P67" s="47">
        <f t="shared" si="13"/>
        <v>44787</v>
      </c>
      <c r="Q67" s="33" t="s">
        <v>140</v>
      </c>
      <c r="R67" s="24" t="str">
        <f t="shared" ca="1" si="14"/>
        <v>DUE</v>
      </c>
      <c r="S67" s="213"/>
    </row>
    <row r="68" spans="1:1022" x14ac:dyDescent="0.25">
      <c r="A68" s="25" t="s">
        <v>21</v>
      </c>
      <c r="B68" s="17" t="s">
        <v>108</v>
      </c>
      <c r="C68" s="18" t="s">
        <v>300</v>
      </c>
      <c r="D68" s="18" t="s">
        <v>301</v>
      </c>
      <c r="E68" s="19" t="s">
        <v>302</v>
      </c>
      <c r="F68" s="27" t="s">
        <v>303</v>
      </c>
      <c r="G68" s="20" t="s">
        <v>304</v>
      </c>
      <c r="H68" s="18" t="s">
        <v>29</v>
      </c>
      <c r="I68" s="18" t="s">
        <v>23</v>
      </c>
      <c r="J68" s="19">
        <v>87124</v>
      </c>
      <c r="K68" s="28" t="s">
        <v>305</v>
      </c>
      <c r="L68" s="53" t="s">
        <v>306</v>
      </c>
      <c r="M68" s="50" t="s">
        <v>24</v>
      </c>
      <c r="N68" s="19" t="s">
        <v>31</v>
      </c>
      <c r="O68" s="54" t="s">
        <v>108</v>
      </c>
      <c r="P68" s="47" t="s">
        <v>115</v>
      </c>
      <c r="Q68" s="33"/>
      <c r="R68" s="48" t="s">
        <v>117</v>
      </c>
      <c r="S68" s="213"/>
    </row>
    <row r="69" spans="1:1022" x14ac:dyDescent="0.25">
      <c r="A69" s="25" t="s">
        <v>21</v>
      </c>
      <c r="B69" s="17">
        <v>25</v>
      </c>
      <c r="C69" s="18" t="s">
        <v>307</v>
      </c>
      <c r="D69" s="18" t="s">
        <v>308</v>
      </c>
      <c r="E69" s="19" t="s">
        <v>309</v>
      </c>
      <c r="F69" s="70" t="s">
        <v>310</v>
      </c>
      <c r="G69" s="18" t="s">
        <v>311</v>
      </c>
      <c r="H69" s="18" t="s">
        <v>29</v>
      </c>
      <c r="I69" s="18" t="s">
        <v>23</v>
      </c>
      <c r="J69" s="19">
        <v>87144</v>
      </c>
      <c r="K69" s="28" t="s">
        <v>312</v>
      </c>
      <c r="L69" s="53" t="s">
        <v>313</v>
      </c>
      <c r="M69" s="50" t="s">
        <v>24</v>
      </c>
      <c r="N69" s="19" t="s">
        <v>62</v>
      </c>
      <c r="O69" s="54">
        <v>44429</v>
      </c>
      <c r="P69" s="47">
        <f t="shared" ref="P69:P71" si="15">EDATE(O69,12)</f>
        <v>44794</v>
      </c>
      <c r="Q69" s="33" t="s">
        <v>63</v>
      </c>
      <c r="R69" s="23" t="str">
        <f t="shared" ref="R69:R75" ca="1" si="16">IF(DATEDIF(O69,TODAY(),"d")&gt;365,"DUE","CURRENT")</f>
        <v>CURRENT</v>
      </c>
      <c r="S69" s="213"/>
    </row>
    <row r="70" spans="1:1022" x14ac:dyDescent="0.25">
      <c r="A70" s="25" t="s">
        <v>21</v>
      </c>
      <c r="B70" s="17">
        <v>25</v>
      </c>
      <c r="C70" s="78" t="s">
        <v>371</v>
      </c>
      <c r="D70" s="78" t="s">
        <v>372</v>
      </c>
      <c r="E70" s="19" t="s">
        <v>373</v>
      </c>
      <c r="F70" s="77" t="s">
        <v>374</v>
      </c>
      <c r="G70" s="20" t="s">
        <v>375</v>
      </c>
      <c r="H70" s="18" t="s">
        <v>34</v>
      </c>
      <c r="I70" s="18" t="s">
        <v>23</v>
      </c>
      <c r="J70" s="19">
        <v>87122</v>
      </c>
      <c r="K70" s="28" t="s">
        <v>407</v>
      </c>
      <c r="L70" s="28"/>
      <c r="M70" s="50"/>
      <c r="N70" s="19" t="s">
        <v>62</v>
      </c>
      <c r="O70" s="54">
        <v>44528</v>
      </c>
      <c r="P70" s="47">
        <f t="shared" si="15"/>
        <v>44893</v>
      </c>
      <c r="Q70" s="64"/>
      <c r="R70" s="24" t="str">
        <f t="shared" ca="1" si="16"/>
        <v>CURRENT</v>
      </c>
    </row>
    <row r="71" spans="1:1022" x14ac:dyDescent="0.25">
      <c r="A71" s="25"/>
      <c r="B71" s="17"/>
      <c r="C71" s="78" t="s">
        <v>371</v>
      </c>
      <c r="D71" s="78" t="s">
        <v>599</v>
      </c>
      <c r="E71" s="19" t="s">
        <v>600</v>
      </c>
      <c r="F71" s="70" t="s">
        <v>601</v>
      </c>
      <c r="G71" s="253" t="s">
        <v>602</v>
      </c>
      <c r="H71" s="18" t="s">
        <v>29</v>
      </c>
      <c r="I71" s="18" t="s">
        <v>23</v>
      </c>
      <c r="J71" s="19">
        <v>87124</v>
      </c>
      <c r="K71" s="28" t="s">
        <v>603</v>
      </c>
      <c r="L71" s="28"/>
      <c r="M71" s="50"/>
      <c r="N71" s="19" t="s">
        <v>31</v>
      </c>
      <c r="O71" s="54">
        <v>44730</v>
      </c>
      <c r="P71" s="47">
        <f t="shared" si="15"/>
        <v>45095</v>
      </c>
      <c r="Q71" s="64" t="s">
        <v>37</v>
      </c>
      <c r="R71" s="24" t="str">
        <f t="shared" ca="1" si="16"/>
        <v>CURRENT</v>
      </c>
    </row>
    <row r="72" spans="1:1022" x14ac:dyDescent="0.25">
      <c r="A72" s="25" t="s">
        <v>21</v>
      </c>
      <c r="B72" s="17">
        <v>25</v>
      </c>
      <c r="C72" s="18" t="s">
        <v>314</v>
      </c>
      <c r="D72" s="26" t="s">
        <v>315</v>
      </c>
      <c r="E72" s="19" t="s">
        <v>316</v>
      </c>
      <c r="F72" s="55" t="s">
        <v>317</v>
      </c>
      <c r="G72" s="2" t="s">
        <v>318</v>
      </c>
      <c r="H72" s="19" t="s">
        <v>139</v>
      </c>
      <c r="I72" s="19" t="s">
        <v>23</v>
      </c>
      <c r="J72" s="19">
        <v>87107</v>
      </c>
      <c r="K72" s="19" t="s">
        <v>319</v>
      </c>
      <c r="L72" s="18" t="s">
        <v>320</v>
      </c>
      <c r="M72" s="50" t="s">
        <v>24</v>
      </c>
      <c r="N72" s="19" t="s">
        <v>35</v>
      </c>
      <c r="O72" s="54">
        <v>44447</v>
      </c>
      <c r="P72" s="47">
        <f>EDATE(O72,12)</f>
        <v>44812</v>
      </c>
      <c r="Q72" s="33" t="s">
        <v>37</v>
      </c>
      <c r="R72" s="23" t="str">
        <f t="shared" ca="1" si="16"/>
        <v>CURRENT</v>
      </c>
      <c r="S72" s="213"/>
    </row>
    <row r="73" spans="1:1022" x14ac:dyDescent="0.25">
      <c r="A73" s="25" t="s">
        <v>21</v>
      </c>
      <c r="B73" s="17">
        <v>25</v>
      </c>
      <c r="C73" s="18" t="s">
        <v>394</v>
      </c>
      <c r="D73" s="26" t="s">
        <v>321</v>
      </c>
      <c r="E73" s="19" t="s">
        <v>395</v>
      </c>
      <c r="F73" s="77" t="s">
        <v>396</v>
      </c>
      <c r="G73" s="46" t="s">
        <v>397</v>
      </c>
      <c r="H73" s="19" t="s">
        <v>153</v>
      </c>
      <c r="I73" s="19" t="s">
        <v>23</v>
      </c>
      <c r="J73" s="19">
        <v>87507</v>
      </c>
      <c r="L73" s="19" t="s">
        <v>398</v>
      </c>
      <c r="M73" s="50" t="s">
        <v>30</v>
      </c>
      <c r="N73" s="19" t="s">
        <v>62</v>
      </c>
      <c r="O73" s="54">
        <v>44461</v>
      </c>
      <c r="P73" s="47">
        <f t="shared" ref="P73:P76" si="17">EDATE(O73,12)</f>
        <v>44826</v>
      </c>
      <c r="Q73" s="33" t="s">
        <v>26</v>
      </c>
      <c r="R73" s="24" t="str">
        <f t="shared" ca="1" si="16"/>
        <v>CURRENT</v>
      </c>
    </row>
    <row r="74" spans="1:1022" s="210" customFormat="1" x14ac:dyDescent="0.25">
      <c r="A74" s="25" t="s">
        <v>21</v>
      </c>
      <c r="B74" s="17">
        <v>15</v>
      </c>
      <c r="C74" s="201" t="s">
        <v>235</v>
      </c>
      <c r="D74" s="202" t="s">
        <v>550</v>
      </c>
      <c r="E74" s="19"/>
      <c r="F74" s="203"/>
      <c r="G74" s="46" t="s">
        <v>551</v>
      </c>
      <c r="H74" s="19" t="s">
        <v>34</v>
      </c>
      <c r="I74" s="19" t="s">
        <v>23</v>
      </c>
      <c r="J74" s="19">
        <v>87107</v>
      </c>
      <c r="K74" s="204"/>
      <c r="L74" s="19" t="s">
        <v>552</v>
      </c>
      <c r="M74" s="205"/>
      <c r="N74" s="19"/>
      <c r="O74" s="206">
        <v>44667</v>
      </c>
      <c r="P74" s="47">
        <f t="shared" si="17"/>
        <v>45032</v>
      </c>
      <c r="Q74" s="207"/>
      <c r="R74" s="24" t="str">
        <f t="shared" ca="1" si="16"/>
        <v>CURRENT</v>
      </c>
      <c r="S74" s="219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208"/>
      <c r="CK74" s="208"/>
      <c r="CL74" s="208"/>
      <c r="CM74" s="208"/>
      <c r="CN74" s="208"/>
      <c r="CO74" s="208"/>
      <c r="CP74" s="208"/>
      <c r="CQ74" s="208"/>
      <c r="CR74" s="208"/>
      <c r="CS74" s="208"/>
      <c r="CT74" s="208"/>
      <c r="CU74" s="208"/>
      <c r="CV74" s="208"/>
      <c r="CW74" s="208"/>
      <c r="CX74" s="208"/>
      <c r="CY74" s="208"/>
      <c r="CZ74" s="208"/>
      <c r="DA74" s="208"/>
      <c r="DB74" s="208"/>
      <c r="DC74" s="208"/>
      <c r="DD74" s="208"/>
      <c r="DE74" s="208"/>
      <c r="DF74" s="208"/>
      <c r="DG74" s="208"/>
      <c r="DH74" s="208"/>
      <c r="DI74" s="208"/>
      <c r="DJ74" s="208"/>
      <c r="DK74" s="208"/>
      <c r="DL74" s="208"/>
      <c r="DM74" s="208"/>
      <c r="DN74" s="208"/>
      <c r="DO74" s="208"/>
      <c r="DP74" s="208"/>
      <c r="DQ74" s="208"/>
      <c r="DR74" s="208"/>
      <c r="DS74" s="208"/>
      <c r="DT74" s="208"/>
      <c r="DU74" s="208"/>
      <c r="DV74" s="208"/>
      <c r="DW74" s="208"/>
      <c r="DX74" s="208"/>
      <c r="DY74" s="208"/>
      <c r="DZ74" s="208"/>
      <c r="EA74" s="208"/>
      <c r="EB74" s="208"/>
      <c r="EC74" s="208"/>
      <c r="ED74" s="208"/>
      <c r="EE74" s="208"/>
      <c r="EF74" s="208"/>
      <c r="EG74" s="208"/>
      <c r="EH74" s="208"/>
      <c r="EI74" s="208"/>
      <c r="EJ74" s="208"/>
      <c r="EK74" s="208"/>
      <c r="EL74" s="208"/>
      <c r="EM74" s="208"/>
      <c r="EN74" s="208"/>
      <c r="EO74" s="208"/>
      <c r="EP74" s="208"/>
      <c r="EQ74" s="208"/>
      <c r="ER74" s="208"/>
      <c r="ES74" s="208"/>
      <c r="ET74" s="208"/>
      <c r="EU74" s="208"/>
      <c r="EV74" s="208"/>
      <c r="EW74" s="208"/>
      <c r="EX74" s="208"/>
      <c r="EY74" s="208"/>
      <c r="EZ74" s="208"/>
      <c r="FA74" s="208"/>
      <c r="FB74" s="208"/>
      <c r="FC74" s="208"/>
      <c r="FD74" s="208"/>
      <c r="FE74" s="208"/>
      <c r="FF74" s="208"/>
      <c r="FG74" s="208"/>
      <c r="FH74" s="208"/>
      <c r="FI74" s="208"/>
      <c r="FJ74" s="208"/>
      <c r="FK74" s="208"/>
      <c r="FL74" s="208"/>
      <c r="FM74" s="208"/>
      <c r="FN74" s="208"/>
      <c r="FO74" s="208"/>
      <c r="FP74" s="208"/>
      <c r="FQ74" s="208"/>
      <c r="FR74" s="208"/>
      <c r="FS74" s="208"/>
      <c r="FT74" s="208"/>
      <c r="FU74" s="208"/>
      <c r="FV74" s="208"/>
      <c r="FW74" s="208"/>
      <c r="FX74" s="208"/>
      <c r="FY74" s="208"/>
      <c r="FZ74" s="208"/>
      <c r="GA74" s="208"/>
      <c r="GB74" s="208"/>
      <c r="GC74" s="208"/>
      <c r="GD74" s="208"/>
      <c r="GE74" s="208"/>
      <c r="GF74" s="208"/>
      <c r="GG74" s="208"/>
      <c r="GH74" s="208"/>
      <c r="GI74" s="208"/>
      <c r="GJ74" s="208"/>
      <c r="GK74" s="208"/>
      <c r="GL74" s="208"/>
      <c r="GM74" s="208"/>
      <c r="GN74" s="208"/>
      <c r="GO74" s="208"/>
      <c r="GP74" s="208"/>
      <c r="GQ74" s="208"/>
      <c r="GR74" s="208"/>
      <c r="GS74" s="208"/>
      <c r="GT74" s="208"/>
      <c r="GU74" s="208"/>
      <c r="GV74" s="208"/>
      <c r="GW74" s="208"/>
      <c r="GX74" s="208"/>
      <c r="GY74" s="208"/>
      <c r="GZ74" s="208"/>
      <c r="HA74" s="208"/>
      <c r="HB74" s="208"/>
      <c r="HC74" s="208"/>
      <c r="HD74" s="208"/>
      <c r="HE74" s="208"/>
      <c r="HF74" s="208"/>
      <c r="HG74" s="208"/>
      <c r="HH74" s="208"/>
      <c r="HI74" s="208"/>
      <c r="HJ74" s="208"/>
      <c r="HK74" s="208"/>
      <c r="HL74" s="208"/>
      <c r="HM74" s="208"/>
      <c r="HN74" s="208"/>
      <c r="HO74" s="208"/>
      <c r="HP74" s="208"/>
      <c r="HQ74" s="208"/>
      <c r="HR74" s="208"/>
      <c r="HS74" s="208"/>
      <c r="HT74" s="208"/>
      <c r="HU74" s="208"/>
      <c r="HV74" s="208"/>
      <c r="HW74" s="208"/>
      <c r="HX74" s="208"/>
      <c r="HY74" s="208"/>
      <c r="HZ74" s="208"/>
      <c r="IA74" s="208"/>
      <c r="IB74" s="208"/>
      <c r="IC74" s="208"/>
      <c r="ID74" s="208"/>
      <c r="IE74" s="208"/>
      <c r="IF74" s="208"/>
      <c r="IG74" s="208"/>
      <c r="IH74" s="208"/>
      <c r="II74" s="208"/>
      <c r="IJ74" s="208"/>
      <c r="IK74" s="208"/>
      <c r="IL74" s="208"/>
      <c r="IM74" s="208"/>
      <c r="IN74" s="208"/>
      <c r="IO74" s="208"/>
      <c r="IP74" s="208"/>
      <c r="IQ74" s="208"/>
      <c r="IR74" s="208"/>
      <c r="IS74" s="209"/>
      <c r="IT74" s="209"/>
      <c r="IU74" s="209"/>
      <c r="IV74" s="209"/>
      <c r="IW74" s="209"/>
      <c r="IX74" s="209"/>
      <c r="IY74" s="209"/>
      <c r="IZ74" s="209"/>
      <c r="JA74" s="209"/>
      <c r="JB74" s="209"/>
      <c r="JC74" s="209"/>
      <c r="JD74" s="209"/>
      <c r="JE74" s="209"/>
      <c r="JF74" s="209"/>
      <c r="JG74" s="209"/>
      <c r="JH74" s="209"/>
      <c r="JI74" s="209"/>
      <c r="JJ74" s="209"/>
      <c r="JK74" s="209"/>
      <c r="JL74" s="209"/>
      <c r="JM74" s="209"/>
      <c r="JN74" s="209"/>
      <c r="JO74" s="209"/>
      <c r="JP74" s="209"/>
      <c r="JQ74" s="209"/>
      <c r="JR74" s="209"/>
      <c r="JS74" s="209"/>
      <c r="JT74" s="209"/>
      <c r="JU74" s="209"/>
      <c r="JV74" s="209"/>
      <c r="JW74" s="209"/>
      <c r="JX74" s="209"/>
      <c r="JY74" s="209"/>
      <c r="JZ74" s="209"/>
      <c r="KA74" s="209"/>
      <c r="KB74" s="209"/>
      <c r="KC74" s="209"/>
      <c r="KD74" s="209"/>
      <c r="KE74" s="209"/>
      <c r="KF74" s="209"/>
      <c r="KG74" s="209"/>
      <c r="KH74" s="209"/>
      <c r="KI74" s="209"/>
      <c r="KJ74" s="209"/>
      <c r="KK74" s="209"/>
      <c r="KL74" s="209"/>
      <c r="KM74" s="209"/>
      <c r="KN74" s="209"/>
      <c r="KO74" s="209"/>
      <c r="KP74" s="209"/>
      <c r="KQ74" s="209"/>
      <c r="KR74" s="209"/>
      <c r="KS74" s="209"/>
      <c r="KT74" s="209"/>
      <c r="KU74" s="209"/>
      <c r="KV74" s="209"/>
      <c r="KW74" s="209"/>
      <c r="KX74" s="209"/>
      <c r="KY74" s="209"/>
      <c r="KZ74" s="209"/>
      <c r="LA74" s="209"/>
      <c r="LB74" s="209"/>
      <c r="LC74" s="209"/>
      <c r="LD74" s="209"/>
      <c r="LE74" s="209"/>
      <c r="LF74" s="209"/>
      <c r="LG74" s="209"/>
      <c r="LH74" s="209"/>
      <c r="LI74" s="209"/>
      <c r="LJ74" s="209"/>
      <c r="LK74" s="209"/>
      <c r="LL74" s="209"/>
      <c r="LM74" s="209"/>
      <c r="LN74" s="209"/>
      <c r="LO74" s="209"/>
      <c r="LP74" s="209"/>
      <c r="LQ74" s="209"/>
      <c r="LR74" s="209"/>
      <c r="LS74" s="209"/>
      <c r="LT74" s="209"/>
      <c r="LU74" s="209"/>
      <c r="LV74" s="209"/>
      <c r="LW74" s="209"/>
      <c r="LX74" s="209"/>
      <c r="LY74" s="209"/>
      <c r="LZ74" s="209"/>
      <c r="MA74" s="209"/>
      <c r="MB74" s="209"/>
      <c r="MC74" s="209"/>
      <c r="MD74" s="209"/>
      <c r="ME74" s="209"/>
      <c r="MF74" s="209"/>
      <c r="MG74" s="209"/>
      <c r="MH74" s="209"/>
      <c r="MI74" s="209"/>
      <c r="MJ74" s="209"/>
      <c r="MK74" s="209"/>
      <c r="ML74" s="209"/>
      <c r="MM74" s="209"/>
      <c r="MN74" s="209"/>
      <c r="MO74" s="209"/>
      <c r="MP74" s="209"/>
      <c r="MQ74" s="209"/>
      <c r="MR74" s="209"/>
      <c r="MS74" s="209"/>
      <c r="MT74" s="209"/>
      <c r="MU74" s="209"/>
      <c r="MV74" s="209"/>
      <c r="MW74" s="209"/>
      <c r="MX74" s="209"/>
      <c r="MY74" s="209"/>
      <c r="MZ74" s="209"/>
      <c r="NA74" s="209"/>
      <c r="NB74" s="209"/>
      <c r="NC74" s="209"/>
      <c r="ND74" s="209"/>
      <c r="NE74" s="209"/>
      <c r="NF74" s="209"/>
      <c r="NG74" s="209"/>
      <c r="NH74" s="209"/>
      <c r="NI74" s="209"/>
      <c r="NJ74" s="209"/>
      <c r="NK74" s="209"/>
      <c r="NL74" s="209"/>
      <c r="NM74" s="209"/>
      <c r="NN74" s="209"/>
      <c r="NO74" s="209"/>
      <c r="NP74" s="209"/>
      <c r="NQ74" s="209"/>
      <c r="NR74" s="209"/>
      <c r="NS74" s="209"/>
      <c r="NT74" s="209"/>
      <c r="NU74" s="209"/>
      <c r="NV74" s="209"/>
      <c r="NW74" s="209"/>
      <c r="NX74" s="209"/>
      <c r="NY74" s="209"/>
      <c r="NZ74" s="209"/>
      <c r="OA74" s="209"/>
      <c r="OB74" s="209"/>
      <c r="OC74" s="209"/>
      <c r="OD74" s="209"/>
      <c r="OE74" s="209"/>
      <c r="OF74" s="209"/>
      <c r="OG74" s="209"/>
      <c r="OH74" s="209"/>
      <c r="OI74" s="209"/>
      <c r="OJ74" s="209"/>
      <c r="OK74" s="209"/>
      <c r="OL74" s="209"/>
      <c r="OM74" s="209"/>
      <c r="ON74" s="209"/>
      <c r="OO74" s="209"/>
      <c r="OP74" s="209"/>
      <c r="OQ74" s="209"/>
      <c r="OR74" s="209"/>
      <c r="OS74" s="209"/>
      <c r="OT74" s="209"/>
      <c r="OU74" s="209"/>
      <c r="OV74" s="209"/>
      <c r="OW74" s="209"/>
      <c r="OX74" s="209"/>
      <c r="OY74" s="209"/>
      <c r="OZ74" s="209"/>
      <c r="PA74" s="209"/>
      <c r="PB74" s="209"/>
      <c r="PC74" s="209"/>
      <c r="PD74" s="209"/>
      <c r="PE74" s="209"/>
      <c r="PF74" s="209"/>
      <c r="PG74" s="209"/>
      <c r="PH74" s="209"/>
      <c r="PI74" s="209"/>
      <c r="PJ74" s="209"/>
      <c r="PK74" s="209"/>
      <c r="PL74" s="209"/>
      <c r="PM74" s="209"/>
      <c r="PN74" s="209"/>
      <c r="PO74" s="209"/>
      <c r="PP74" s="209"/>
      <c r="PQ74" s="209"/>
      <c r="PR74" s="209"/>
      <c r="PS74" s="209"/>
      <c r="PT74" s="209"/>
      <c r="PU74" s="209"/>
      <c r="PV74" s="209"/>
      <c r="PW74" s="209"/>
      <c r="PX74" s="209"/>
      <c r="PY74" s="209"/>
      <c r="PZ74" s="209"/>
      <c r="QA74" s="209"/>
      <c r="QB74" s="209"/>
      <c r="QC74" s="209"/>
      <c r="QD74" s="209"/>
      <c r="QE74" s="209"/>
      <c r="QF74" s="209"/>
      <c r="QG74" s="209"/>
      <c r="QH74" s="209"/>
      <c r="QI74" s="209"/>
      <c r="QJ74" s="209"/>
      <c r="QK74" s="209"/>
      <c r="QL74" s="209"/>
      <c r="QM74" s="209"/>
      <c r="QN74" s="209"/>
      <c r="QO74" s="209"/>
      <c r="QP74" s="209"/>
      <c r="QQ74" s="209"/>
      <c r="QR74" s="209"/>
      <c r="QS74" s="209"/>
      <c r="QT74" s="209"/>
      <c r="QU74" s="209"/>
      <c r="QV74" s="209"/>
      <c r="QW74" s="209"/>
      <c r="QX74" s="209"/>
      <c r="QY74" s="209"/>
      <c r="QZ74" s="209"/>
      <c r="RA74" s="209"/>
      <c r="RB74" s="209"/>
      <c r="RC74" s="209"/>
      <c r="RD74" s="209"/>
      <c r="RE74" s="209"/>
      <c r="RF74" s="209"/>
      <c r="RG74" s="209"/>
      <c r="RH74" s="209"/>
      <c r="RI74" s="209"/>
      <c r="RJ74" s="209"/>
      <c r="RK74" s="209"/>
      <c r="RL74" s="209"/>
      <c r="RM74" s="209"/>
      <c r="RN74" s="209"/>
      <c r="RO74" s="209"/>
      <c r="RP74" s="209"/>
      <c r="RQ74" s="209"/>
      <c r="RR74" s="209"/>
      <c r="RS74" s="209"/>
      <c r="RT74" s="209"/>
      <c r="RU74" s="209"/>
      <c r="RV74" s="209"/>
      <c r="RW74" s="209"/>
      <c r="RX74" s="209"/>
      <c r="RY74" s="209"/>
      <c r="RZ74" s="209"/>
      <c r="SA74" s="209"/>
      <c r="SB74" s="209"/>
      <c r="SC74" s="209"/>
      <c r="SD74" s="209"/>
      <c r="SE74" s="209"/>
      <c r="SF74" s="209"/>
      <c r="SG74" s="209"/>
      <c r="SH74" s="209"/>
      <c r="SI74" s="209"/>
      <c r="SJ74" s="209"/>
      <c r="SK74" s="209"/>
      <c r="SL74" s="209"/>
      <c r="SM74" s="209"/>
      <c r="SN74" s="209"/>
      <c r="SO74" s="209"/>
      <c r="SP74" s="209"/>
      <c r="SQ74" s="209"/>
      <c r="SR74" s="209"/>
      <c r="SS74" s="209"/>
      <c r="ST74" s="209"/>
      <c r="SU74" s="209"/>
      <c r="SV74" s="209"/>
      <c r="SW74" s="209"/>
      <c r="SX74" s="209"/>
      <c r="SY74" s="209"/>
      <c r="SZ74" s="209"/>
      <c r="TA74" s="209"/>
      <c r="TB74" s="209"/>
      <c r="TC74" s="209"/>
      <c r="TD74" s="209"/>
      <c r="TE74" s="209"/>
      <c r="TF74" s="209"/>
      <c r="TG74" s="209"/>
      <c r="TH74" s="209"/>
      <c r="TI74" s="209"/>
      <c r="TJ74" s="209"/>
      <c r="TK74" s="209"/>
      <c r="TL74" s="209"/>
      <c r="TM74" s="209"/>
      <c r="TN74" s="209"/>
      <c r="TO74" s="209"/>
      <c r="TP74" s="209"/>
      <c r="TQ74" s="209"/>
      <c r="TR74" s="209"/>
      <c r="TS74" s="209"/>
      <c r="TT74" s="209"/>
      <c r="TU74" s="209"/>
      <c r="TV74" s="209"/>
      <c r="TW74" s="209"/>
      <c r="TX74" s="209"/>
      <c r="TY74" s="209"/>
      <c r="TZ74" s="209"/>
      <c r="UA74" s="209"/>
      <c r="UB74" s="209"/>
      <c r="UC74" s="209"/>
      <c r="UD74" s="209"/>
      <c r="UE74" s="209"/>
      <c r="UF74" s="209"/>
      <c r="UG74" s="209"/>
      <c r="UH74" s="209"/>
      <c r="UI74" s="209"/>
      <c r="UJ74" s="209"/>
      <c r="UK74" s="209"/>
      <c r="UL74" s="209"/>
      <c r="UM74" s="209"/>
      <c r="UN74" s="209"/>
      <c r="UO74" s="209"/>
      <c r="UP74" s="209"/>
      <c r="UQ74" s="209"/>
      <c r="UR74" s="209"/>
      <c r="US74" s="209"/>
      <c r="UT74" s="209"/>
      <c r="UU74" s="209"/>
      <c r="UV74" s="209"/>
      <c r="UW74" s="209"/>
      <c r="UX74" s="209"/>
      <c r="UY74" s="209"/>
      <c r="UZ74" s="209"/>
      <c r="VA74" s="209"/>
      <c r="VB74" s="209"/>
      <c r="VC74" s="209"/>
      <c r="VD74" s="209"/>
      <c r="VE74" s="209"/>
      <c r="VF74" s="209"/>
      <c r="VG74" s="209"/>
      <c r="VH74" s="209"/>
      <c r="VI74" s="209"/>
      <c r="VJ74" s="209"/>
      <c r="VK74" s="209"/>
      <c r="VL74" s="209"/>
      <c r="VM74" s="209"/>
      <c r="VN74" s="209"/>
      <c r="VO74" s="209"/>
      <c r="VP74" s="209"/>
      <c r="VQ74" s="209"/>
      <c r="VR74" s="209"/>
      <c r="VS74" s="209"/>
      <c r="VT74" s="209"/>
      <c r="VU74" s="209"/>
      <c r="VV74" s="209"/>
      <c r="VW74" s="209"/>
      <c r="VX74" s="209"/>
      <c r="VY74" s="209"/>
      <c r="VZ74" s="209"/>
      <c r="WA74" s="209"/>
      <c r="WB74" s="209"/>
      <c r="WC74" s="209"/>
      <c r="WD74" s="209"/>
      <c r="WE74" s="209"/>
      <c r="WF74" s="209"/>
      <c r="WG74" s="209"/>
      <c r="WH74" s="209"/>
      <c r="WI74" s="209"/>
      <c r="WJ74" s="209"/>
      <c r="WK74" s="209"/>
      <c r="WL74" s="209"/>
      <c r="WM74" s="209"/>
      <c r="WN74" s="209"/>
      <c r="WO74" s="209"/>
      <c r="WP74" s="209"/>
      <c r="WQ74" s="209"/>
      <c r="WR74" s="209"/>
      <c r="WS74" s="209"/>
      <c r="WT74" s="209"/>
      <c r="WU74" s="209"/>
      <c r="WV74" s="209"/>
      <c r="WW74" s="209"/>
      <c r="WX74" s="209"/>
      <c r="WY74" s="209"/>
      <c r="WZ74" s="209"/>
      <c r="XA74" s="209"/>
      <c r="XB74" s="209"/>
      <c r="XC74" s="209"/>
      <c r="XD74" s="209"/>
      <c r="XE74" s="209"/>
      <c r="XF74" s="209"/>
      <c r="XG74" s="209"/>
      <c r="XH74" s="209"/>
      <c r="XI74" s="209"/>
      <c r="XJ74" s="209"/>
      <c r="XK74" s="209"/>
      <c r="XL74" s="209"/>
      <c r="XM74" s="209"/>
      <c r="XN74" s="209"/>
      <c r="XO74" s="209"/>
      <c r="XP74" s="209"/>
      <c r="XQ74" s="209"/>
      <c r="XR74" s="209"/>
      <c r="XS74" s="209"/>
      <c r="XT74" s="209"/>
      <c r="XU74" s="209"/>
      <c r="XV74" s="209"/>
      <c r="XW74" s="209"/>
      <c r="XX74" s="209"/>
      <c r="XY74" s="209"/>
      <c r="XZ74" s="209"/>
      <c r="YA74" s="209"/>
      <c r="YB74" s="209"/>
      <c r="YC74" s="209"/>
      <c r="YD74" s="209"/>
      <c r="YE74" s="209"/>
      <c r="YF74" s="209"/>
      <c r="YG74" s="209"/>
      <c r="YH74" s="209"/>
      <c r="YI74" s="209"/>
      <c r="YJ74" s="209"/>
      <c r="YK74" s="209"/>
      <c r="YL74" s="209"/>
      <c r="YM74" s="209"/>
      <c r="YN74" s="209"/>
      <c r="YO74" s="209"/>
      <c r="YP74" s="209"/>
      <c r="YQ74" s="209"/>
      <c r="YR74" s="209"/>
      <c r="YS74" s="209"/>
      <c r="YT74" s="209"/>
      <c r="YU74" s="209"/>
      <c r="YV74" s="209"/>
      <c r="YW74" s="209"/>
      <c r="YX74" s="209"/>
      <c r="YY74" s="209"/>
      <c r="YZ74" s="209"/>
      <c r="ZA74" s="209"/>
      <c r="ZB74" s="209"/>
      <c r="ZC74" s="209"/>
      <c r="ZD74" s="209"/>
      <c r="ZE74" s="209"/>
      <c r="ZF74" s="209"/>
      <c r="ZG74" s="209"/>
      <c r="ZH74" s="209"/>
      <c r="ZI74" s="209"/>
      <c r="ZJ74" s="209"/>
      <c r="ZK74" s="209"/>
      <c r="ZL74" s="209"/>
      <c r="ZM74" s="209"/>
      <c r="ZN74" s="209"/>
      <c r="ZO74" s="209"/>
      <c r="ZP74" s="209"/>
      <c r="ZQ74" s="209"/>
      <c r="ZR74" s="209"/>
      <c r="ZS74" s="209"/>
      <c r="ZT74" s="209"/>
      <c r="ZU74" s="209"/>
      <c r="ZV74" s="209"/>
      <c r="ZW74" s="209"/>
      <c r="ZX74" s="209"/>
      <c r="ZY74" s="209"/>
      <c r="ZZ74" s="209"/>
      <c r="AAA74" s="209"/>
      <c r="AAB74" s="209"/>
      <c r="AAC74" s="209"/>
      <c r="AAD74" s="209"/>
      <c r="AAE74" s="209"/>
      <c r="AAF74" s="209"/>
      <c r="AAG74" s="209"/>
      <c r="AAH74" s="209"/>
      <c r="AAI74" s="209"/>
      <c r="AAJ74" s="209"/>
      <c r="AAK74" s="209"/>
      <c r="AAL74" s="209"/>
      <c r="AAM74" s="209"/>
      <c r="AAN74" s="209"/>
      <c r="AAO74" s="209"/>
      <c r="AAP74" s="209"/>
      <c r="AAQ74" s="209"/>
      <c r="AAR74" s="209"/>
      <c r="AAS74" s="209"/>
      <c r="AAT74" s="209"/>
      <c r="AAU74" s="209"/>
      <c r="AAV74" s="209"/>
      <c r="AAW74" s="209"/>
      <c r="AAX74" s="209"/>
      <c r="AAY74" s="209"/>
      <c r="AAZ74" s="209"/>
      <c r="ABA74" s="209"/>
      <c r="ABB74" s="209"/>
      <c r="ABC74" s="209"/>
      <c r="ABD74" s="209"/>
      <c r="ABE74" s="209"/>
      <c r="ABF74" s="209"/>
      <c r="ABG74" s="209"/>
      <c r="ABH74" s="209"/>
      <c r="ABI74" s="209"/>
      <c r="ABJ74" s="209"/>
      <c r="ABK74" s="209"/>
      <c r="ABL74" s="209"/>
      <c r="ABM74" s="209"/>
      <c r="ABN74" s="209"/>
      <c r="ABO74" s="209"/>
      <c r="ABP74" s="209"/>
      <c r="ABQ74" s="209"/>
      <c r="ABR74" s="209"/>
      <c r="ABS74" s="209"/>
      <c r="ABT74" s="209"/>
      <c r="ABU74" s="209"/>
      <c r="ABV74" s="209"/>
      <c r="ABW74" s="209"/>
      <c r="ABX74" s="209"/>
      <c r="ABY74" s="209"/>
      <c r="ABZ74" s="209"/>
      <c r="ACA74" s="209"/>
      <c r="ACB74" s="209"/>
      <c r="ACC74" s="209"/>
      <c r="ACD74" s="209"/>
      <c r="ACE74" s="209"/>
      <c r="ACF74" s="209"/>
      <c r="ACG74" s="209"/>
      <c r="ACH74" s="209"/>
      <c r="ACI74" s="209"/>
      <c r="ACJ74" s="209"/>
      <c r="ACK74" s="209"/>
      <c r="ACL74" s="209"/>
      <c r="ACM74" s="209"/>
      <c r="ACN74" s="209"/>
      <c r="ACO74" s="209"/>
      <c r="ACP74" s="209"/>
      <c r="ACQ74" s="209"/>
      <c r="ACR74" s="209"/>
      <c r="ACS74" s="209"/>
      <c r="ACT74" s="209"/>
      <c r="ACU74" s="209"/>
      <c r="ACV74" s="209"/>
      <c r="ACW74" s="209"/>
      <c r="ACX74" s="209"/>
      <c r="ACY74" s="209"/>
      <c r="ACZ74" s="209"/>
      <c r="ADA74" s="209"/>
      <c r="ADB74" s="209"/>
      <c r="ADC74" s="209"/>
      <c r="ADD74" s="209"/>
      <c r="ADE74" s="209"/>
      <c r="ADF74" s="209"/>
      <c r="ADG74" s="209"/>
      <c r="ADH74" s="209"/>
      <c r="ADI74" s="209"/>
      <c r="ADJ74" s="209"/>
      <c r="ADK74" s="209"/>
      <c r="ADL74" s="209"/>
      <c r="ADM74" s="209"/>
      <c r="ADN74" s="209"/>
      <c r="ADO74" s="209"/>
      <c r="ADP74" s="209"/>
      <c r="ADQ74" s="209"/>
      <c r="ADR74" s="209"/>
      <c r="ADS74" s="209"/>
      <c r="ADT74" s="209"/>
      <c r="ADU74" s="209"/>
      <c r="ADV74" s="209"/>
      <c r="ADW74" s="209"/>
      <c r="ADX74" s="209"/>
      <c r="ADY74" s="209"/>
      <c r="ADZ74" s="209"/>
      <c r="AEA74" s="209"/>
      <c r="AEB74" s="209"/>
      <c r="AEC74" s="209"/>
      <c r="AED74" s="209"/>
      <c r="AEE74" s="209"/>
      <c r="AEF74" s="209"/>
      <c r="AEG74" s="209"/>
      <c r="AEH74" s="209"/>
      <c r="AEI74" s="209"/>
      <c r="AEJ74" s="209"/>
      <c r="AEK74" s="209"/>
      <c r="AEL74" s="209"/>
      <c r="AEM74" s="209"/>
      <c r="AEN74" s="209"/>
      <c r="AEO74" s="209"/>
      <c r="AEP74" s="209"/>
      <c r="AEQ74" s="209"/>
      <c r="AER74" s="209"/>
      <c r="AES74" s="209"/>
      <c r="AET74" s="209"/>
      <c r="AEU74" s="209"/>
      <c r="AEV74" s="209"/>
      <c r="AEW74" s="209"/>
      <c r="AEX74" s="209"/>
      <c r="AEY74" s="209"/>
      <c r="AEZ74" s="209"/>
      <c r="AFA74" s="209"/>
      <c r="AFB74" s="209"/>
      <c r="AFC74" s="209"/>
      <c r="AFD74" s="209"/>
      <c r="AFE74" s="209"/>
      <c r="AFF74" s="209"/>
      <c r="AFG74" s="209"/>
      <c r="AFH74" s="209"/>
      <c r="AFI74" s="209"/>
      <c r="AFJ74" s="209"/>
      <c r="AFK74" s="209"/>
      <c r="AFL74" s="209"/>
      <c r="AFM74" s="209"/>
      <c r="AFN74" s="209"/>
      <c r="AFO74" s="209"/>
      <c r="AFP74" s="209"/>
      <c r="AFQ74" s="209"/>
      <c r="AFR74" s="209"/>
      <c r="AFS74" s="209"/>
      <c r="AFT74" s="209"/>
      <c r="AFU74" s="209"/>
      <c r="AFV74" s="209"/>
      <c r="AFW74" s="209"/>
      <c r="AFX74" s="209"/>
      <c r="AFY74" s="209"/>
      <c r="AFZ74" s="209"/>
      <c r="AGA74" s="209"/>
      <c r="AGB74" s="209"/>
      <c r="AGC74" s="209"/>
      <c r="AGD74" s="209"/>
      <c r="AGE74" s="209"/>
      <c r="AGF74" s="209"/>
      <c r="AGG74" s="209"/>
      <c r="AGH74" s="209"/>
      <c r="AGI74" s="209"/>
      <c r="AGJ74" s="209"/>
      <c r="AGK74" s="209"/>
      <c r="AGL74" s="209"/>
      <c r="AGM74" s="209"/>
      <c r="AGN74" s="209"/>
      <c r="AGO74" s="209"/>
      <c r="AGP74" s="209"/>
      <c r="AGQ74" s="209"/>
      <c r="AGR74" s="209"/>
      <c r="AGS74" s="209"/>
      <c r="AGT74" s="209"/>
      <c r="AGU74" s="209"/>
      <c r="AGV74" s="209"/>
      <c r="AGW74" s="209"/>
      <c r="AGX74" s="209"/>
      <c r="AGY74" s="209"/>
      <c r="AGZ74" s="209"/>
      <c r="AHA74" s="209"/>
      <c r="AHB74" s="209"/>
      <c r="AHC74" s="209"/>
      <c r="AHD74" s="209"/>
      <c r="AHE74" s="209"/>
      <c r="AHF74" s="209"/>
      <c r="AHG74" s="209"/>
      <c r="AHH74" s="209"/>
      <c r="AHI74" s="209"/>
      <c r="AHJ74" s="209"/>
      <c r="AHK74" s="209"/>
      <c r="AHL74" s="209"/>
      <c r="AHM74" s="209"/>
      <c r="AHN74" s="209"/>
      <c r="AHO74" s="209"/>
      <c r="AHP74" s="209"/>
      <c r="AHQ74" s="209"/>
      <c r="AHR74" s="209"/>
      <c r="AHS74" s="209"/>
      <c r="AHT74" s="209"/>
      <c r="AHU74" s="209"/>
      <c r="AHV74" s="209"/>
      <c r="AHW74" s="209"/>
      <c r="AHX74" s="209"/>
      <c r="AHY74" s="209"/>
      <c r="AHZ74" s="209"/>
      <c r="AIA74" s="209"/>
      <c r="AIB74" s="209"/>
      <c r="AIC74" s="209"/>
      <c r="AID74" s="209"/>
      <c r="AIE74" s="209"/>
      <c r="AIF74" s="209"/>
      <c r="AIG74" s="209"/>
      <c r="AIH74" s="209"/>
      <c r="AII74" s="209"/>
      <c r="AIJ74" s="209"/>
      <c r="AIK74" s="209"/>
      <c r="AIL74" s="209"/>
      <c r="AIM74" s="209"/>
      <c r="AIN74" s="209"/>
      <c r="AIO74" s="209"/>
      <c r="AIP74" s="209"/>
      <c r="AIQ74" s="209"/>
      <c r="AIR74" s="209"/>
      <c r="AIS74" s="209"/>
      <c r="AIT74" s="209"/>
      <c r="AIU74" s="209"/>
      <c r="AIV74" s="209"/>
      <c r="AIW74" s="209"/>
      <c r="AIX74" s="209"/>
      <c r="AIY74" s="209"/>
      <c r="AIZ74" s="209"/>
      <c r="AJA74" s="209"/>
      <c r="AJB74" s="209"/>
      <c r="AJC74" s="209"/>
      <c r="AJD74" s="209"/>
      <c r="AJE74" s="209"/>
      <c r="AJF74" s="209"/>
      <c r="AJG74" s="209"/>
      <c r="AJH74" s="209"/>
      <c r="AJI74" s="209"/>
      <c r="AJJ74" s="209"/>
      <c r="AJK74" s="209"/>
      <c r="AJL74" s="209"/>
      <c r="AJM74" s="209"/>
      <c r="AJN74" s="209"/>
      <c r="AJO74" s="209"/>
      <c r="AJP74" s="209"/>
      <c r="AJQ74" s="209"/>
      <c r="AJR74" s="209"/>
      <c r="AJS74" s="209"/>
      <c r="AJT74" s="209"/>
      <c r="AJU74" s="209"/>
      <c r="AJV74" s="209"/>
      <c r="AJW74" s="209"/>
      <c r="AJX74" s="209"/>
      <c r="AJY74" s="209"/>
      <c r="AJZ74" s="209"/>
      <c r="AKA74" s="209"/>
      <c r="AKB74" s="209"/>
      <c r="AKC74" s="209"/>
      <c r="AKD74" s="209"/>
      <c r="AKE74" s="209"/>
      <c r="AKF74" s="209"/>
      <c r="AKG74" s="209"/>
      <c r="AKH74" s="209"/>
      <c r="AKI74" s="209"/>
      <c r="AKJ74" s="209"/>
      <c r="AKK74" s="209"/>
      <c r="AKL74" s="209"/>
      <c r="AKM74" s="209"/>
      <c r="AKN74" s="209"/>
      <c r="AKO74" s="209"/>
      <c r="AKP74" s="209"/>
      <c r="AKQ74" s="209"/>
      <c r="AKR74" s="209"/>
      <c r="AKS74" s="209"/>
      <c r="AKT74" s="209"/>
      <c r="AKU74" s="209"/>
      <c r="AKV74" s="209"/>
      <c r="AKW74" s="209"/>
      <c r="AKX74" s="209"/>
      <c r="AKY74" s="209"/>
      <c r="AKZ74" s="209"/>
      <c r="ALA74" s="209"/>
      <c r="ALB74" s="209"/>
      <c r="ALC74" s="209"/>
      <c r="ALD74" s="209"/>
      <c r="ALE74" s="209"/>
      <c r="ALF74" s="209"/>
      <c r="ALG74" s="209"/>
      <c r="ALH74" s="209"/>
      <c r="ALI74" s="209"/>
      <c r="ALJ74" s="209"/>
      <c r="ALK74" s="209"/>
      <c r="ALL74" s="209"/>
      <c r="ALM74" s="209"/>
      <c r="ALN74" s="209"/>
      <c r="ALO74" s="209"/>
      <c r="ALP74" s="209"/>
      <c r="ALQ74" s="209"/>
      <c r="ALR74" s="209"/>
      <c r="ALS74" s="209"/>
      <c r="ALT74" s="209"/>
      <c r="ALU74" s="209"/>
      <c r="ALV74" s="209"/>
      <c r="ALW74" s="209"/>
      <c r="ALX74" s="209"/>
      <c r="ALY74" s="209"/>
      <c r="ALZ74" s="209"/>
      <c r="AMA74" s="209"/>
      <c r="AMB74" s="209"/>
      <c r="AMC74" s="209"/>
      <c r="AMD74" s="209"/>
      <c r="AME74" s="209"/>
      <c r="AMF74" s="209"/>
      <c r="AMG74" s="209"/>
      <c r="AMH74" s="209"/>
    </row>
    <row r="75" spans="1:1022" ht="14.85" customHeight="1" x14ac:dyDescent="0.25">
      <c r="A75" s="25" t="s">
        <v>81</v>
      </c>
      <c r="B75" s="17">
        <v>5</v>
      </c>
      <c r="C75" s="104" t="s">
        <v>446</v>
      </c>
      <c r="D75" s="105" t="s">
        <v>447</v>
      </c>
      <c r="E75" s="19"/>
      <c r="F75" s="27" t="s">
        <v>448</v>
      </c>
      <c r="G75" s="20" t="s">
        <v>449</v>
      </c>
      <c r="H75" s="18" t="s">
        <v>431</v>
      </c>
      <c r="I75" s="18" t="s">
        <v>23</v>
      </c>
      <c r="J75" s="19">
        <v>87015</v>
      </c>
      <c r="K75" s="28"/>
      <c r="L75" s="43"/>
      <c r="M75" s="29" t="s">
        <v>30</v>
      </c>
      <c r="N75" s="30"/>
      <c r="O75" s="31">
        <v>44602</v>
      </c>
      <c r="P75" s="47">
        <f t="shared" si="17"/>
        <v>44967</v>
      </c>
      <c r="Q75" s="33" t="s">
        <v>45</v>
      </c>
      <c r="R75" s="24" t="str">
        <f t="shared" ca="1" si="16"/>
        <v>CURRENT</v>
      </c>
    </row>
    <row r="76" spans="1:1022" ht="14.85" customHeight="1" x14ac:dyDescent="0.25">
      <c r="A76" s="25" t="s">
        <v>21</v>
      </c>
      <c r="B76" s="17">
        <v>15</v>
      </c>
      <c r="C76" s="78" t="s">
        <v>64</v>
      </c>
      <c r="D76" s="79" t="s">
        <v>428</v>
      </c>
      <c r="E76" s="19" t="s">
        <v>429</v>
      </c>
      <c r="F76" s="27" t="s">
        <v>430</v>
      </c>
      <c r="G76" s="20" t="s">
        <v>449</v>
      </c>
      <c r="H76" s="18" t="s">
        <v>431</v>
      </c>
      <c r="I76" s="18" t="s">
        <v>23</v>
      </c>
      <c r="J76" s="19">
        <v>87015</v>
      </c>
      <c r="K76" s="28"/>
      <c r="L76" s="43"/>
      <c r="M76" s="29"/>
      <c r="N76" s="30" t="s">
        <v>31</v>
      </c>
      <c r="O76" s="31">
        <v>44594</v>
      </c>
      <c r="P76" s="47">
        <f t="shared" si="17"/>
        <v>44959</v>
      </c>
      <c r="Q76" s="33" t="s">
        <v>61</v>
      </c>
      <c r="R76" s="66" t="s">
        <v>117</v>
      </c>
    </row>
    <row r="77" spans="1:1022" s="95" customFormat="1" ht="14.85" customHeight="1" x14ac:dyDescent="0.25">
      <c r="A77" s="225" t="s">
        <v>21</v>
      </c>
      <c r="B77" s="83">
        <v>25</v>
      </c>
      <c r="C77" s="80" t="s">
        <v>420</v>
      </c>
      <c r="D77" s="80" t="s">
        <v>421</v>
      </c>
      <c r="E77" s="80" t="s">
        <v>422</v>
      </c>
      <c r="F77" s="226" t="s">
        <v>423</v>
      </c>
      <c r="G77" s="80" t="s">
        <v>424</v>
      </c>
      <c r="H77" s="84" t="s">
        <v>425</v>
      </c>
      <c r="I77" s="84" t="s">
        <v>23</v>
      </c>
      <c r="J77" s="84"/>
      <c r="K77" s="227" t="s">
        <v>427</v>
      </c>
      <c r="L77" s="71"/>
      <c r="M77" s="228" t="s">
        <v>24</v>
      </c>
      <c r="N77" s="84" t="s">
        <v>54</v>
      </c>
      <c r="O77" s="229"/>
      <c r="P77" s="230"/>
      <c r="Q77" s="93" t="s">
        <v>45</v>
      </c>
      <c r="R77" s="94"/>
      <c r="S77" s="220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96"/>
      <c r="IT77" s="96"/>
      <c r="IU77" s="96"/>
      <c r="IV77" s="96"/>
      <c r="IW77" s="96"/>
      <c r="IX77" s="96"/>
      <c r="IY77" s="96"/>
      <c r="IZ77" s="96"/>
      <c r="JA77" s="96"/>
      <c r="JB77" s="96"/>
      <c r="JC77" s="96"/>
      <c r="JD77" s="96"/>
      <c r="JE77" s="96"/>
      <c r="JF77" s="96"/>
      <c r="JG77" s="96"/>
      <c r="JH77" s="96"/>
      <c r="JI77" s="96"/>
      <c r="JJ77" s="96"/>
      <c r="JK77" s="96"/>
      <c r="JL77" s="96"/>
      <c r="JM77" s="96"/>
      <c r="JN77" s="96"/>
      <c r="JO77" s="96"/>
      <c r="JP77" s="96"/>
      <c r="JQ77" s="96"/>
      <c r="JR77" s="96"/>
      <c r="JS77" s="96"/>
      <c r="JT77" s="96"/>
      <c r="JU77" s="96"/>
      <c r="JV77" s="96"/>
      <c r="JW77" s="96"/>
      <c r="JX77" s="96"/>
      <c r="JY77" s="96"/>
      <c r="JZ77" s="96"/>
      <c r="KA77" s="96"/>
      <c r="KB77" s="96"/>
      <c r="KC77" s="96"/>
      <c r="KD77" s="96"/>
      <c r="KE77" s="96"/>
      <c r="KF77" s="96"/>
      <c r="KG77" s="96"/>
      <c r="KH77" s="96"/>
      <c r="KI77" s="96"/>
      <c r="KJ77" s="96"/>
      <c r="KK77" s="96"/>
      <c r="KL77" s="96"/>
      <c r="KM77" s="96"/>
      <c r="KN77" s="96"/>
      <c r="KO77" s="96"/>
      <c r="KP77" s="96"/>
      <c r="KQ77" s="96"/>
      <c r="KR77" s="96"/>
      <c r="KS77" s="96"/>
      <c r="KT77" s="96"/>
      <c r="KU77" s="96"/>
      <c r="KV77" s="96"/>
      <c r="KW77" s="96"/>
      <c r="KX77" s="96"/>
      <c r="KY77" s="96"/>
      <c r="KZ77" s="96"/>
      <c r="LA77" s="96"/>
      <c r="LB77" s="96"/>
      <c r="LC77" s="96"/>
      <c r="LD77" s="96"/>
      <c r="LE77" s="96"/>
      <c r="LF77" s="96"/>
      <c r="LG77" s="96"/>
      <c r="LH77" s="96"/>
      <c r="LI77" s="96"/>
      <c r="LJ77" s="96"/>
      <c r="LK77" s="96"/>
      <c r="LL77" s="96"/>
      <c r="LM77" s="96"/>
      <c r="LN77" s="96"/>
      <c r="LO77" s="96"/>
      <c r="LP77" s="96"/>
      <c r="LQ77" s="96"/>
      <c r="LR77" s="96"/>
      <c r="LS77" s="96"/>
      <c r="LT77" s="96"/>
      <c r="LU77" s="96"/>
      <c r="LV77" s="96"/>
      <c r="LW77" s="96"/>
      <c r="LX77" s="96"/>
      <c r="LY77" s="96"/>
      <c r="LZ77" s="96"/>
      <c r="MA77" s="96"/>
      <c r="MB77" s="96"/>
      <c r="MC77" s="96"/>
      <c r="MD77" s="96"/>
      <c r="ME77" s="96"/>
      <c r="MF77" s="96"/>
      <c r="MG77" s="96"/>
      <c r="MH77" s="96"/>
      <c r="MI77" s="96"/>
      <c r="MJ77" s="96"/>
      <c r="MK77" s="96"/>
      <c r="ML77" s="96"/>
      <c r="MM77" s="96"/>
      <c r="MN77" s="96"/>
      <c r="MO77" s="96"/>
      <c r="MP77" s="96"/>
      <c r="MQ77" s="96"/>
      <c r="MR77" s="96"/>
      <c r="MS77" s="96"/>
      <c r="MT77" s="96"/>
      <c r="MU77" s="96"/>
      <c r="MV77" s="96"/>
      <c r="MW77" s="96"/>
      <c r="MX77" s="96"/>
      <c r="MY77" s="96"/>
      <c r="MZ77" s="96"/>
      <c r="NA77" s="96"/>
      <c r="NB77" s="96"/>
      <c r="NC77" s="96"/>
      <c r="ND77" s="96"/>
      <c r="NE77" s="96"/>
      <c r="NF77" s="96"/>
      <c r="NG77" s="96"/>
      <c r="NH77" s="96"/>
      <c r="NI77" s="96"/>
      <c r="NJ77" s="96"/>
      <c r="NK77" s="96"/>
      <c r="NL77" s="96"/>
      <c r="NM77" s="96"/>
      <c r="NN77" s="96"/>
      <c r="NO77" s="96"/>
      <c r="NP77" s="96"/>
      <c r="NQ77" s="96"/>
      <c r="NR77" s="96"/>
      <c r="NS77" s="96"/>
      <c r="NT77" s="96"/>
      <c r="NU77" s="96"/>
      <c r="NV77" s="96"/>
      <c r="NW77" s="96"/>
      <c r="NX77" s="96"/>
      <c r="NY77" s="96"/>
      <c r="NZ77" s="96"/>
      <c r="OA77" s="96"/>
      <c r="OB77" s="96"/>
      <c r="OC77" s="96"/>
      <c r="OD77" s="96"/>
      <c r="OE77" s="96"/>
      <c r="OF77" s="96"/>
      <c r="OG77" s="96"/>
      <c r="OH77" s="96"/>
      <c r="OI77" s="96"/>
      <c r="OJ77" s="96"/>
      <c r="OK77" s="96"/>
      <c r="OL77" s="96"/>
      <c r="OM77" s="96"/>
      <c r="ON77" s="96"/>
      <c r="OO77" s="96"/>
      <c r="OP77" s="96"/>
      <c r="OQ77" s="96"/>
      <c r="OR77" s="96"/>
      <c r="OS77" s="96"/>
      <c r="OT77" s="96"/>
      <c r="OU77" s="96"/>
      <c r="OV77" s="96"/>
      <c r="OW77" s="96"/>
      <c r="OX77" s="96"/>
      <c r="OY77" s="96"/>
      <c r="OZ77" s="96"/>
      <c r="PA77" s="96"/>
      <c r="PB77" s="96"/>
      <c r="PC77" s="96"/>
      <c r="PD77" s="96"/>
      <c r="PE77" s="96"/>
      <c r="PF77" s="96"/>
      <c r="PG77" s="96"/>
      <c r="PH77" s="96"/>
      <c r="PI77" s="96"/>
      <c r="PJ77" s="96"/>
      <c r="PK77" s="96"/>
      <c r="PL77" s="96"/>
      <c r="PM77" s="96"/>
      <c r="PN77" s="96"/>
      <c r="PO77" s="96"/>
      <c r="PP77" s="96"/>
      <c r="PQ77" s="96"/>
      <c r="PR77" s="96"/>
      <c r="PS77" s="96"/>
      <c r="PT77" s="96"/>
      <c r="PU77" s="96"/>
      <c r="PV77" s="96"/>
      <c r="PW77" s="96"/>
      <c r="PX77" s="96"/>
      <c r="PY77" s="96"/>
      <c r="PZ77" s="96"/>
      <c r="QA77" s="96"/>
      <c r="QB77" s="96"/>
      <c r="QC77" s="96"/>
      <c r="QD77" s="96"/>
      <c r="QE77" s="96"/>
      <c r="QF77" s="96"/>
      <c r="QG77" s="96"/>
      <c r="QH77" s="96"/>
      <c r="QI77" s="96"/>
      <c r="QJ77" s="96"/>
      <c r="QK77" s="96"/>
      <c r="QL77" s="96"/>
      <c r="QM77" s="96"/>
      <c r="QN77" s="96"/>
      <c r="QO77" s="96"/>
      <c r="QP77" s="96"/>
      <c r="QQ77" s="96"/>
      <c r="QR77" s="96"/>
      <c r="QS77" s="96"/>
      <c r="QT77" s="96"/>
      <c r="QU77" s="96"/>
      <c r="QV77" s="96"/>
      <c r="QW77" s="96"/>
      <c r="QX77" s="96"/>
      <c r="QY77" s="96"/>
      <c r="QZ77" s="96"/>
      <c r="RA77" s="96"/>
      <c r="RB77" s="96"/>
      <c r="RC77" s="96"/>
      <c r="RD77" s="96"/>
      <c r="RE77" s="96"/>
      <c r="RF77" s="96"/>
      <c r="RG77" s="96"/>
      <c r="RH77" s="96"/>
      <c r="RI77" s="96"/>
      <c r="RJ77" s="96"/>
      <c r="RK77" s="96"/>
      <c r="RL77" s="96"/>
      <c r="RM77" s="96"/>
      <c r="RN77" s="96"/>
      <c r="RO77" s="96"/>
      <c r="RP77" s="96"/>
      <c r="RQ77" s="96"/>
      <c r="RR77" s="96"/>
      <c r="RS77" s="96"/>
      <c r="RT77" s="96"/>
      <c r="RU77" s="96"/>
      <c r="RV77" s="96"/>
      <c r="RW77" s="96"/>
      <c r="RX77" s="96"/>
      <c r="RY77" s="96"/>
      <c r="RZ77" s="96"/>
      <c r="SA77" s="96"/>
      <c r="SB77" s="96"/>
      <c r="SC77" s="96"/>
      <c r="SD77" s="96"/>
      <c r="SE77" s="96"/>
      <c r="SF77" s="96"/>
      <c r="SG77" s="96"/>
      <c r="SH77" s="96"/>
      <c r="SI77" s="96"/>
      <c r="SJ77" s="96"/>
      <c r="SK77" s="96"/>
      <c r="SL77" s="96"/>
      <c r="SM77" s="96"/>
      <c r="SN77" s="96"/>
      <c r="SO77" s="96"/>
      <c r="SP77" s="96"/>
      <c r="SQ77" s="96"/>
      <c r="SR77" s="96"/>
      <c r="SS77" s="96"/>
      <c r="ST77" s="96"/>
      <c r="SU77" s="96"/>
      <c r="SV77" s="96"/>
      <c r="SW77" s="96"/>
      <c r="SX77" s="96"/>
      <c r="SY77" s="96"/>
      <c r="SZ77" s="96"/>
      <c r="TA77" s="96"/>
      <c r="TB77" s="96"/>
      <c r="TC77" s="96"/>
      <c r="TD77" s="96"/>
      <c r="TE77" s="96"/>
      <c r="TF77" s="96"/>
      <c r="TG77" s="96"/>
      <c r="TH77" s="96"/>
      <c r="TI77" s="96"/>
      <c r="TJ77" s="96"/>
      <c r="TK77" s="96"/>
      <c r="TL77" s="96"/>
      <c r="TM77" s="96"/>
      <c r="TN77" s="96"/>
      <c r="TO77" s="96"/>
      <c r="TP77" s="96"/>
      <c r="TQ77" s="96"/>
      <c r="TR77" s="96"/>
      <c r="TS77" s="96"/>
      <c r="TT77" s="96"/>
      <c r="TU77" s="96"/>
      <c r="TV77" s="96"/>
      <c r="TW77" s="96"/>
      <c r="TX77" s="96"/>
      <c r="TY77" s="96"/>
      <c r="TZ77" s="96"/>
      <c r="UA77" s="96"/>
      <c r="UB77" s="96"/>
      <c r="UC77" s="96"/>
      <c r="UD77" s="96"/>
      <c r="UE77" s="96"/>
      <c r="UF77" s="96"/>
      <c r="UG77" s="96"/>
      <c r="UH77" s="96"/>
      <c r="UI77" s="96"/>
      <c r="UJ77" s="96"/>
      <c r="UK77" s="96"/>
      <c r="UL77" s="96"/>
      <c r="UM77" s="96"/>
      <c r="UN77" s="96"/>
      <c r="UO77" s="96"/>
      <c r="UP77" s="96"/>
      <c r="UQ77" s="96"/>
      <c r="UR77" s="96"/>
      <c r="US77" s="96"/>
      <c r="UT77" s="96"/>
      <c r="UU77" s="96"/>
      <c r="UV77" s="96"/>
      <c r="UW77" s="96"/>
      <c r="UX77" s="96"/>
      <c r="UY77" s="96"/>
      <c r="UZ77" s="96"/>
      <c r="VA77" s="96"/>
      <c r="VB77" s="96"/>
      <c r="VC77" s="96"/>
      <c r="VD77" s="96"/>
      <c r="VE77" s="96"/>
      <c r="VF77" s="96"/>
      <c r="VG77" s="96"/>
      <c r="VH77" s="96"/>
      <c r="VI77" s="96"/>
      <c r="VJ77" s="96"/>
      <c r="VK77" s="96"/>
      <c r="VL77" s="96"/>
      <c r="VM77" s="96"/>
      <c r="VN77" s="96"/>
      <c r="VO77" s="96"/>
      <c r="VP77" s="96"/>
      <c r="VQ77" s="96"/>
      <c r="VR77" s="96"/>
      <c r="VS77" s="96"/>
      <c r="VT77" s="96"/>
      <c r="VU77" s="96"/>
      <c r="VV77" s="96"/>
      <c r="VW77" s="96"/>
      <c r="VX77" s="96"/>
      <c r="VY77" s="96"/>
      <c r="VZ77" s="96"/>
      <c r="WA77" s="96"/>
      <c r="WB77" s="96"/>
      <c r="WC77" s="96"/>
      <c r="WD77" s="96"/>
      <c r="WE77" s="96"/>
      <c r="WF77" s="96"/>
      <c r="WG77" s="96"/>
      <c r="WH77" s="96"/>
      <c r="WI77" s="96"/>
      <c r="WJ77" s="96"/>
      <c r="WK77" s="96"/>
      <c r="WL77" s="96"/>
      <c r="WM77" s="96"/>
      <c r="WN77" s="96"/>
      <c r="WO77" s="96"/>
      <c r="WP77" s="96"/>
      <c r="WQ77" s="96"/>
      <c r="WR77" s="96"/>
      <c r="WS77" s="96"/>
      <c r="WT77" s="96"/>
      <c r="WU77" s="96"/>
      <c r="WV77" s="96"/>
      <c r="WW77" s="96"/>
      <c r="WX77" s="96"/>
      <c r="WY77" s="96"/>
      <c r="WZ77" s="96"/>
      <c r="XA77" s="96"/>
      <c r="XB77" s="96"/>
      <c r="XC77" s="96"/>
      <c r="XD77" s="96"/>
      <c r="XE77" s="96"/>
      <c r="XF77" s="96"/>
      <c r="XG77" s="96"/>
      <c r="XH77" s="96"/>
      <c r="XI77" s="96"/>
      <c r="XJ77" s="96"/>
      <c r="XK77" s="96"/>
      <c r="XL77" s="96"/>
      <c r="XM77" s="96"/>
      <c r="XN77" s="96"/>
      <c r="XO77" s="96"/>
      <c r="XP77" s="96"/>
      <c r="XQ77" s="96"/>
      <c r="XR77" s="96"/>
      <c r="XS77" s="96"/>
      <c r="XT77" s="96"/>
      <c r="XU77" s="96"/>
      <c r="XV77" s="96"/>
      <c r="XW77" s="96"/>
      <c r="XX77" s="96"/>
      <c r="XY77" s="96"/>
      <c r="XZ77" s="96"/>
      <c r="YA77" s="96"/>
      <c r="YB77" s="96"/>
      <c r="YC77" s="96"/>
      <c r="YD77" s="96"/>
      <c r="YE77" s="96"/>
      <c r="YF77" s="96"/>
      <c r="YG77" s="96"/>
      <c r="YH77" s="96"/>
      <c r="YI77" s="96"/>
      <c r="YJ77" s="96"/>
      <c r="YK77" s="96"/>
      <c r="YL77" s="96"/>
      <c r="YM77" s="96"/>
      <c r="YN77" s="96"/>
      <c r="YO77" s="96"/>
      <c r="YP77" s="96"/>
      <c r="YQ77" s="96"/>
      <c r="YR77" s="96"/>
      <c r="YS77" s="96"/>
      <c r="YT77" s="96"/>
      <c r="YU77" s="96"/>
      <c r="YV77" s="96"/>
      <c r="YW77" s="96"/>
      <c r="YX77" s="96"/>
      <c r="YY77" s="96"/>
      <c r="YZ77" s="96"/>
      <c r="ZA77" s="96"/>
      <c r="ZB77" s="96"/>
      <c r="ZC77" s="96"/>
      <c r="ZD77" s="96"/>
      <c r="ZE77" s="96"/>
      <c r="ZF77" s="96"/>
      <c r="ZG77" s="96"/>
      <c r="ZH77" s="96"/>
      <c r="ZI77" s="96"/>
      <c r="ZJ77" s="96"/>
      <c r="ZK77" s="96"/>
      <c r="ZL77" s="96"/>
      <c r="ZM77" s="96"/>
      <c r="ZN77" s="96"/>
      <c r="ZO77" s="96"/>
      <c r="ZP77" s="96"/>
      <c r="ZQ77" s="96"/>
      <c r="ZR77" s="96"/>
      <c r="ZS77" s="96"/>
      <c r="ZT77" s="96"/>
      <c r="ZU77" s="96"/>
      <c r="ZV77" s="96"/>
      <c r="ZW77" s="96"/>
      <c r="ZX77" s="96"/>
      <c r="ZY77" s="96"/>
      <c r="ZZ77" s="96"/>
      <c r="AAA77" s="96"/>
      <c r="AAB77" s="96"/>
      <c r="AAC77" s="96"/>
      <c r="AAD77" s="96"/>
      <c r="AAE77" s="96"/>
      <c r="AAF77" s="96"/>
      <c r="AAG77" s="96"/>
      <c r="AAH77" s="96"/>
      <c r="AAI77" s="96"/>
      <c r="AAJ77" s="96"/>
      <c r="AAK77" s="96"/>
      <c r="AAL77" s="96"/>
      <c r="AAM77" s="96"/>
      <c r="AAN77" s="96"/>
      <c r="AAO77" s="96"/>
      <c r="AAP77" s="96"/>
      <c r="AAQ77" s="96"/>
      <c r="AAR77" s="96"/>
      <c r="AAS77" s="96"/>
      <c r="AAT77" s="96"/>
      <c r="AAU77" s="96"/>
      <c r="AAV77" s="96"/>
      <c r="AAW77" s="96"/>
      <c r="AAX77" s="96"/>
      <c r="AAY77" s="96"/>
      <c r="AAZ77" s="96"/>
      <c r="ABA77" s="96"/>
      <c r="ABB77" s="96"/>
      <c r="ABC77" s="96"/>
      <c r="ABD77" s="96"/>
      <c r="ABE77" s="96"/>
      <c r="ABF77" s="96"/>
      <c r="ABG77" s="96"/>
      <c r="ABH77" s="96"/>
      <c r="ABI77" s="96"/>
      <c r="ABJ77" s="96"/>
      <c r="ABK77" s="96"/>
      <c r="ABL77" s="96"/>
      <c r="ABM77" s="96"/>
      <c r="ABN77" s="96"/>
      <c r="ABO77" s="96"/>
      <c r="ABP77" s="96"/>
      <c r="ABQ77" s="96"/>
      <c r="ABR77" s="96"/>
      <c r="ABS77" s="96"/>
      <c r="ABT77" s="96"/>
      <c r="ABU77" s="96"/>
      <c r="ABV77" s="96"/>
      <c r="ABW77" s="96"/>
      <c r="ABX77" s="96"/>
      <c r="ABY77" s="96"/>
      <c r="ABZ77" s="96"/>
      <c r="ACA77" s="96"/>
      <c r="ACB77" s="96"/>
      <c r="ACC77" s="96"/>
      <c r="ACD77" s="96"/>
      <c r="ACE77" s="96"/>
      <c r="ACF77" s="96"/>
      <c r="ACG77" s="96"/>
      <c r="ACH77" s="96"/>
      <c r="ACI77" s="96"/>
      <c r="ACJ77" s="96"/>
      <c r="ACK77" s="96"/>
      <c r="ACL77" s="96"/>
      <c r="ACM77" s="96"/>
      <c r="ACN77" s="96"/>
      <c r="ACO77" s="96"/>
      <c r="ACP77" s="96"/>
      <c r="ACQ77" s="96"/>
      <c r="ACR77" s="96"/>
      <c r="ACS77" s="96"/>
      <c r="ACT77" s="96"/>
      <c r="ACU77" s="96"/>
      <c r="ACV77" s="96"/>
      <c r="ACW77" s="96"/>
      <c r="ACX77" s="96"/>
      <c r="ACY77" s="96"/>
      <c r="ACZ77" s="96"/>
      <c r="ADA77" s="96"/>
      <c r="ADB77" s="96"/>
      <c r="ADC77" s="96"/>
      <c r="ADD77" s="96"/>
      <c r="ADE77" s="96"/>
      <c r="ADF77" s="96"/>
      <c r="ADG77" s="96"/>
      <c r="ADH77" s="96"/>
      <c r="ADI77" s="96"/>
      <c r="ADJ77" s="96"/>
      <c r="ADK77" s="96"/>
      <c r="ADL77" s="96"/>
      <c r="ADM77" s="96"/>
      <c r="ADN77" s="96"/>
      <c r="ADO77" s="96"/>
      <c r="ADP77" s="96"/>
      <c r="ADQ77" s="96"/>
      <c r="ADR77" s="96"/>
      <c r="ADS77" s="96"/>
      <c r="ADT77" s="96"/>
      <c r="ADU77" s="96"/>
      <c r="ADV77" s="96"/>
      <c r="ADW77" s="96"/>
      <c r="ADX77" s="96"/>
      <c r="ADY77" s="96"/>
      <c r="ADZ77" s="96"/>
      <c r="AEA77" s="96"/>
      <c r="AEB77" s="96"/>
      <c r="AEC77" s="96"/>
      <c r="AED77" s="96"/>
      <c r="AEE77" s="96"/>
      <c r="AEF77" s="96"/>
      <c r="AEG77" s="96"/>
      <c r="AEH77" s="96"/>
      <c r="AEI77" s="96"/>
      <c r="AEJ77" s="96"/>
      <c r="AEK77" s="96"/>
      <c r="AEL77" s="96"/>
      <c r="AEM77" s="96"/>
      <c r="AEN77" s="96"/>
      <c r="AEO77" s="96"/>
      <c r="AEP77" s="96"/>
      <c r="AEQ77" s="96"/>
      <c r="AER77" s="96"/>
      <c r="AES77" s="96"/>
      <c r="AET77" s="96"/>
      <c r="AEU77" s="96"/>
      <c r="AEV77" s="96"/>
      <c r="AEW77" s="96"/>
      <c r="AEX77" s="96"/>
      <c r="AEY77" s="96"/>
      <c r="AEZ77" s="96"/>
      <c r="AFA77" s="96"/>
      <c r="AFB77" s="96"/>
      <c r="AFC77" s="96"/>
      <c r="AFD77" s="96"/>
      <c r="AFE77" s="96"/>
      <c r="AFF77" s="96"/>
      <c r="AFG77" s="96"/>
      <c r="AFH77" s="96"/>
      <c r="AFI77" s="96"/>
      <c r="AFJ77" s="96"/>
      <c r="AFK77" s="96"/>
      <c r="AFL77" s="96"/>
      <c r="AFM77" s="96"/>
      <c r="AFN77" s="96"/>
      <c r="AFO77" s="96"/>
      <c r="AFP77" s="96"/>
      <c r="AFQ77" s="96"/>
      <c r="AFR77" s="96"/>
      <c r="AFS77" s="96"/>
      <c r="AFT77" s="96"/>
      <c r="AFU77" s="96"/>
      <c r="AFV77" s="96"/>
      <c r="AFW77" s="96"/>
      <c r="AFX77" s="96"/>
      <c r="AFY77" s="96"/>
      <c r="AFZ77" s="96"/>
      <c r="AGA77" s="96"/>
      <c r="AGB77" s="96"/>
      <c r="AGC77" s="96"/>
      <c r="AGD77" s="96"/>
      <c r="AGE77" s="96"/>
      <c r="AGF77" s="96"/>
      <c r="AGG77" s="96"/>
      <c r="AGH77" s="96"/>
      <c r="AGI77" s="96"/>
      <c r="AGJ77" s="96"/>
      <c r="AGK77" s="96"/>
      <c r="AGL77" s="96"/>
      <c r="AGM77" s="96"/>
      <c r="AGN77" s="96"/>
      <c r="AGO77" s="96"/>
      <c r="AGP77" s="96"/>
      <c r="AGQ77" s="96"/>
      <c r="AGR77" s="96"/>
      <c r="AGS77" s="96"/>
      <c r="AGT77" s="96"/>
      <c r="AGU77" s="96"/>
      <c r="AGV77" s="96"/>
      <c r="AGW77" s="96"/>
      <c r="AGX77" s="96"/>
      <c r="AGY77" s="96"/>
      <c r="AGZ77" s="96"/>
      <c r="AHA77" s="96"/>
      <c r="AHB77" s="96"/>
      <c r="AHC77" s="96"/>
      <c r="AHD77" s="96"/>
      <c r="AHE77" s="96"/>
      <c r="AHF77" s="96"/>
      <c r="AHG77" s="96"/>
      <c r="AHH77" s="96"/>
      <c r="AHI77" s="96"/>
      <c r="AHJ77" s="96"/>
      <c r="AHK77" s="96"/>
      <c r="AHL77" s="96"/>
      <c r="AHM77" s="96"/>
      <c r="AHN77" s="96"/>
      <c r="AHO77" s="96"/>
      <c r="AHP77" s="96"/>
      <c r="AHQ77" s="96"/>
      <c r="AHR77" s="96"/>
      <c r="AHS77" s="96"/>
      <c r="AHT77" s="96"/>
      <c r="AHU77" s="96"/>
      <c r="AHV77" s="96"/>
      <c r="AHW77" s="96"/>
      <c r="AHX77" s="96"/>
      <c r="AHY77" s="96"/>
      <c r="AHZ77" s="96"/>
      <c r="AIA77" s="96"/>
      <c r="AIB77" s="96"/>
      <c r="AIC77" s="96"/>
      <c r="AID77" s="96"/>
      <c r="AIE77" s="96"/>
      <c r="AIF77" s="96"/>
      <c r="AIG77" s="96"/>
      <c r="AIH77" s="96"/>
      <c r="AII77" s="96"/>
      <c r="AIJ77" s="96"/>
      <c r="AIK77" s="96"/>
      <c r="AIL77" s="96"/>
      <c r="AIM77" s="96"/>
      <c r="AIN77" s="96"/>
      <c r="AIO77" s="96"/>
      <c r="AIP77" s="96"/>
      <c r="AIQ77" s="96"/>
      <c r="AIR77" s="96"/>
      <c r="AIS77" s="96"/>
      <c r="AIT77" s="96"/>
      <c r="AIU77" s="96"/>
      <c r="AIV77" s="96"/>
      <c r="AIW77" s="96"/>
      <c r="AIX77" s="96"/>
      <c r="AIY77" s="96"/>
      <c r="AIZ77" s="96"/>
      <c r="AJA77" s="96"/>
      <c r="AJB77" s="96"/>
      <c r="AJC77" s="96"/>
      <c r="AJD77" s="96"/>
      <c r="AJE77" s="96"/>
      <c r="AJF77" s="96"/>
      <c r="AJG77" s="96"/>
      <c r="AJH77" s="96"/>
      <c r="AJI77" s="96"/>
      <c r="AJJ77" s="96"/>
      <c r="AJK77" s="96"/>
      <c r="AJL77" s="96"/>
      <c r="AJM77" s="96"/>
      <c r="AJN77" s="96"/>
      <c r="AJO77" s="96"/>
      <c r="AJP77" s="96"/>
      <c r="AJQ77" s="96"/>
      <c r="AJR77" s="96"/>
      <c r="AJS77" s="96"/>
      <c r="AJT77" s="96"/>
      <c r="AJU77" s="96"/>
      <c r="AJV77" s="96"/>
      <c r="AJW77" s="96"/>
      <c r="AJX77" s="96"/>
      <c r="AJY77" s="96"/>
      <c r="AJZ77" s="96"/>
      <c r="AKA77" s="96"/>
      <c r="AKB77" s="96"/>
      <c r="AKC77" s="96"/>
      <c r="AKD77" s="96"/>
      <c r="AKE77" s="96"/>
      <c r="AKF77" s="96"/>
      <c r="AKG77" s="96"/>
      <c r="AKH77" s="96"/>
      <c r="AKI77" s="96"/>
      <c r="AKJ77" s="96"/>
      <c r="AKK77" s="96"/>
      <c r="AKL77" s="96"/>
      <c r="AKM77" s="96"/>
      <c r="AKN77" s="96"/>
      <c r="AKO77" s="96"/>
      <c r="AKP77" s="96"/>
      <c r="AKQ77" s="96"/>
      <c r="AKR77" s="96"/>
      <c r="AKS77" s="96"/>
      <c r="AKT77" s="96"/>
      <c r="AKU77" s="96"/>
      <c r="AKV77" s="96"/>
      <c r="AKW77" s="96"/>
      <c r="AKX77" s="96"/>
      <c r="AKY77" s="96"/>
      <c r="AKZ77" s="96"/>
      <c r="ALA77" s="96"/>
      <c r="ALB77" s="96"/>
      <c r="ALC77" s="96"/>
      <c r="ALD77" s="96"/>
      <c r="ALE77" s="96"/>
      <c r="ALF77" s="96"/>
      <c r="ALG77" s="96"/>
      <c r="ALH77" s="96"/>
      <c r="ALI77" s="96"/>
      <c r="ALJ77" s="96"/>
      <c r="ALK77" s="96"/>
      <c r="ALL77" s="96"/>
      <c r="ALM77" s="96"/>
      <c r="ALN77" s="96"/>
      <c r="ALO77" s="96"/>
      <c r="ALP77" s="96"/>
      <c r="ALQ77" s="96"/>
      <c r="ALR77" s="96"/>
      <c r="ALS77" s="96"/>
      <c r="ALT77" s="96"/>
      <c r="ALU77" s="96"/>
      <c r="ALV77" s="96"/>
      <c r="ALW77" s="96"/>
      <c r="ALX77" s="96"/>
      <c r="ALY77" s="96"/>
      <c r="ALZ77" s="96"/>
      <c r="AMA77" s="96"/>
      <c r="AMB77" s="96"/>
      <c r="AMC77" s="96"/>
      <c r="AMD77" s="96"/>
      <c r="AME77" s="96"/>
      <c r="AMF77" s="96"/>
      <c r="AMG77" s="96"/>
      <c r="AMH77" s="96"/>
    </row>
    <row r="78" spans="1:1022" ht="14.85" customHeight="1" x14ac:dyDescent="0.25">
      <c r="A78" s="65" t="s">
        <v>21</v>
      </c>
      <c r="B78" s="17" t="s">
        <v>108</v>
      </c>
      <c r="C78" s="18" t="s">
        <v>322</v>
      </c>
      <c r="D78" s="18" t="s">
        <v>197</v>
      </c>
      <c r="E78" s="19" t="s">
        <v>324</v>
      </c>
      <c r="F78" s="27" t="s">
        <v>325</v>
      </c>
      <c r="G78" s="20" t="s">
        <v>326</v>
      </c>
      <c r="H78" s="18" t="s">
        <v>22</v>
      </c>
      <c r="I78" s="18" t="s">
        <v>23</v>
      </c>
      <c r="J78" s="18">
        <v>87004</v>
      </c>
      <c r="K78" s="28" t="s">
        <v>327</v>
      </c>
      <c r="L78" s="49" t="s">
        <v>328</v>
      </c>
      <c r="M78" s="29" t="s">
        <v>24</v>
      </c>
      <c r="N78" s="30" t="s">
        <v>62</v>
      </c>
      <c r="O78" s="31" t="s">
        <v>108</v>
      </c>
      <c r="P78" s="47" t="s">
        <v>115</v>
      </c>
      <c r="Q78" s="52"/>
      <c r="R78" s="48" t="s">
        <v>117</v>
      </c>
    </row>
    <row r="79" spans="1:1022" ht="14.85" customHeight="1" x14ac:dyDescent="0.25">
      <c r="A79" s="25" t="s">
        <v>383</v>
      </c>
      <c r="B79" s="17">
        <v>25</v>
      </c>
      <c r="C79" s="18" t="s">
        <v>329</v>
      </c>
      <c r="D79" s="26" t="s">
        <v>330</v>
      </c>
      <c r="E79" s="19" t="s">
        <v>331</v>
      </c>
      <c r="F79" s="27" t="s">
        <v>332</v>
      </c>
      <c r="G79" s="20" t="s">
        <v>333</v>
      </c>
      <c r="H79" s="18" t="s">
        <v>34</v>
      </c>
      <c r="I79" s="18" t="s">
        <v>23</v>
      </c>
      <c r="J79" s="19">
        <v>87114</v>
      </c>
      <c r="K79" s="28"/>
      <c r="L79" s="43" t="s">
        <v>334</v>
      </c>
      <c r="M79" s="29" t="s">
        <v>24</v>
      </c>
      <c r="N79" s="30" t="s">
        <v>62</v>
      </c>
      <c r="O79" s="31">
        <v>44362</v>
      </c>
      <c r="P79" s="32">
        <f t="shared" ref="P79:P97" si="18">EDATE(O79,12)</f>
        <v>44727</v>
      </c>
      <c r="Q79" s="33" t="s">
        <v>61</v>
      </c>
      <c r="R79" s="23" t="str">
        <f t="shared" ref="R79:R97" ca="1" si="19">IF(DATEDIF(O79,TODAY(),"d")&gt;365,"DUE","CURRENT")</f>
        <v>DUE</v>
      </c>
    </row>
    <row r="80" spans="1:1022" ht="14.85" customHeight="1" x14ac:dyDescent="0.25">
      <c r="A80" s="25" t="s">
        <v>27</v>
      </c>
      <c r="B80" s="17" t="s">
        <v>28</v>
      </c>
      <c r="C80" s="18" t="s">
        <v>335</v>
      </c>
      <c r="D80" s="26" t="s">
        <v>330</v>
      </c>
      <c r="E80" s="19" t="s">
        <v>336</v>
      </c>
      <c r="F80" s="27" t="s">
        <v>337</v>
      </c>
      <c r="G80" s="20" t="s">
        <v>333</v>
      </c>
      <c r="H80" s="18" t="s">
        <v>34</v>
      </c>
      <c r="I80" s="18" t="s">
        <v>23</v>
      </c>
      <c r="J80" s="19">
        <v>87114</v>
      </c>
      <c r="K80" s="28"/>
      <c r="L80" s="43" t="s">
        <v>338</v>
      </c>
      <c r="M80" s="29" t="s">
        <v>24</v>
      </c>
      <c r="N80" s="30" t="s">
        <v>31</v>
      </c>
      <c r="O80" s="31">
        <v>44479</v>
      </c>
      <c r="P80" s="32">
        <f>EDATE(O80,12)</f>
        <v>44844</v>
      </c>
      <c r="Q80" s="33" t="s">
        <v>63</v>
      </c>
      <c r="R80" s="23" t="str">
        <f t="shared" ca="1" si="19"/>
        <v>CURRENT</v>
      </c>
    </row>
    <row r="81" spans="1:1022" ht="14.85" customHeight="1" x14ac:dyDescent="0.25">
      <c r="A81" s="25" t="s">
        <v>81</v>
      </c>
      <c r="B81" s="17">
        <v>5</v>
      </c>
      <c r="C81" s="18" t="s">
        <v>413</v>
      </c>
      <c r="D81" s="26" t="s">
        <v>330</v>
      </c>
      <c r="E81" s="19"/>
      <c r="F81" s="70" t="s">
        <v>418</v>
      </c>
      <c r="G81" s="20" t="s">
        <v>333</v>
      </c>
      <c r="H81" s="18" t="s">
        <v>34</v>
      </c>
      <c r="I81" s="18" t="s">
        <v>23</v>
      </c>
      <c r="J81" s="19">
        <v>87114</v>
      </c>
      <c r="K81" s="28"/>
      <c r="L81" s="69" t="s">
        <v>419</v>
      </c>
      <c r="M81" s="29" t="s">
        <v>30</v>
      </c>
      <c r="N81" s="30"/>
      <c r="O81" s="31">
        <v>44532</v>
      </c>
      <c r="P81" s="32">
        <f>EDATE(O81,12)</f>
        <v>44897</v>
      </c>
      <c r="Q81" s="33" t="s">
        <v>63</v>
      </c>
      <c r="R81" s="24" t="str">
        <f t="shared" ca="1" si="19"/>
        <v>CURRENT</v>
      </c>
    </row>
    <row r="82" spans="1:1022" ht="14.85" customHeight="1" x14ac:dyDescent="0.25">
      <c r="A82" s="25"/>
      <c r="B82" s="17"/>
      <c r="C82" s="71" t="s">
        <v>377</v>
      </c>
      <c r="D82" s="105" t="s">
        <v>339</v>
      </c>
      <c r="E82" s="19" t="s">
        <v>378</v>
      </c>
      <c r="F82" s="70" t="s">
        <v>379</v>
      </c>
      <c r="G82" s="20" t="s">
        <v>380</v>
      </c>
      <c r="H82" s="18" t="s">
        <v>130</v>
      </c>
      <c r="I82" s="18" t="s">
        <v>23</v>
      </c>
      <c r="J82" s="19">
        <v>87048</v>
      </c>
      <c r="K82" s="28"/>
      <c r="L82" s="43"/>
      <c r="M82" s="29" t="s">
        <v>381</v>
      </c>
      <c r="N82" s="30" t="s">
        <v>382</v>
      </c>
      <c r="O82" s="31">
        <v>44353</v>
      </c>
      <c r="P82" s="32">
        <f t="shared" si="18"/>
        <v>44718</v>
      </c>
      <c r="Q82" s="33" t="s">
        <v>37</v>
      </c>
      <c r="R82" s="24" t="str">
        <f t="shared" ca="1" si="19"/>
        <v>DUE</v>
      </c>
    </row>
    <row r="83" spans="1:1022" ht="14.85" customHeight="1" x14ac:dyDescent="0.25">
      <c r="A83" s="25"/>
      <c r="B83" s="17"/>
      <c r="C83" s="71"/>
      <c r="D83" s="105" t="s">
        <v>554</v>
      </c>
      <c r="E83" s="19" t="s">
        <v>210</v>
      </c>
      <c r="F83" s="70" t="s">
        <v>555</v>
      </c>
      <c r="G83" s="20" t="s">
        <v>556</v>
      </c>
      <c r="H83" s="18" t="s">
        <v>34</v>
      </c>
      <c r="I83" s="18" t="s">
        <v>23</v>
      </c>
      <c r="J83" s="19">
        <v>87120</v>
      </c>
      <c r="K83" s="28"/>
      <c r="L83" s="69" t="s">
        <v>557</v>
      </c>
      <c r="M83" s="29" t="s">
        <v>30</v>
      </c>
      <c r="N83" s="30"/>
      <c r="O83" s="31">
        <v>44702</v>
      </c>
      <c r="P83" s="32">
        <f t="shared" si="18"/>
        <v>45067</v>
      </c>
      <c r="Q83" s="33" t="s">
        <v>116</v>
      </c>
      <c r="R83" s="24" t="str">
        <f t="shared" ca="1" si="19"/>
        <v>CURRENT</v>
      </c>
    </row>
    <row r="84" spans="1:1022" ht="14.85" customHeight="1" x14ac:dyDescent="0.25">
      <c r="A84" s="25"/>
      <c r="B84" s="17">
        <v>15</v>
      </c>
      <c r="C84" s="18" t="s">
        <v>514</v>
      </c>
      <c r="D84" s="26" t="s">
        <v>513</v>
      </c>
      <c r="E84" s="19" t="s">
        <v>515</v>
      </c>
      <c r="F84" s="27" t="s">
        <v>516</v>
      </c>
      <c r="G84" s="20" t="s">
        <v>517</v>
      </c>
      <c r="H84" s="18" t="s">
        <v>29</v>
      </c>
      <c r="I84" s="18" t="s">
        <v>23</v>
      </c>
      <c r="J84" s="19">
        <v>87121</v>
      </c>
      <c r="K84" s="28"/>
      <c r="L84" s="67"/>
      <c r="M84" s="29" t="s">
        <v>484</v>
      </c>
      <c r="N84" s="30"/>
      <c r="O84" s="31">
        <v>44647</v>
      </c>
      <c r="P84" s="32">
        <f t="shared" si="18"/>
        <v>45012</v>
      </c>
      <c r="Q84" s="33" t="s">
        <v>37</v>
      </c>
      <c r="R84" s="24" t="str">
        <f t="shared" ca="1" si="19"/>
        <v>CURRENT</v>
      </c>
    </row>
    <row r="85" spans="1:1022" ht="14.85" customHeight="1" x14ac:dyDescent="0.25">
      <c r="A85" s="25" t="s">
        <v>21</v>
      </c>
      <c r="B85" s="17">
        <v>25</v>
      </c>
      <c r="C85" s="18" t="s">
        <v>119</v>
      </c>
      <c r="D85" s="18" t="s">
        <v>340</v>
      </c>
      <c r="E85" s="19" t="s">
        <v>341</v>
      </c>
      <c r="F85" s="27" t="s">
        <v>342</v>
      </c>
      <c r="G85" s="20" t="s">
        <v>343</v>
      </c>
      <c r="H85" s="18" t="s">
        <v>34</v>
      </c>
      <c r="I85" s="18" t="s">
        <v>23</v>
      </c>
      <c r="J85" s="19">
        <v>87109</v>
      </c>
      <c r="K85" s="28" t="s">
        <v>344</v>
      </c>
      <c r="L85" s="49" t="s">
        <v>345</v>
      </c>
      <c r="M85" s="29" t="s">
        <v>24</v>
      </c>
      <c r="N85" s="68" t="s">
        <v>62</v>
      </c>
      <c r="O85" s="31">
        <v>44704</v>
      </c>
      <c r="P85" s="32">
        <f t="shared" si="18"/>
        <v>45069</v>
      </c>
      <c r="Q85" s="33" t="s">
        <v>140</v>
      </c>
      <c r="R85" s="23" t="str">
        <f t="shared" ca="1" si="19"/>
        <v>CURRENT</v>
      </c>
    </row>
    <row r="86" spans="1:1022" ht="14.85" customHeight="1" x14ac:dyDescent="0.25">
      <c r="A86" s="25" t="s">
        <v>21</v>
      </c>
      <c r="B86" s="17">
        <v>25</v>
      </c>
      <c r="C86" s="18" t="s">
        <v>347</v>
      </c>
      <c r="D86" s="26" t="s">
        <v>348</v>
      </c>
      <c r="E86" s="19" t="s">
        <v>349</v>
      </c>
      <c r="F86" s="27" t="s">
        <v>350</v>
      </c>
      <c r="G86" s="20" t="s">
        <v>351</v>
      </c>
      <c r="H86" s="18" t="s">
        <v>29</v>
      </c>
      <c r="I86" s="18" t="s">
        <v>23</v>
      </c>
      <c r="J86" s="19">
        <v>87144</v>
      </c>
      <c r="K86" s="28" t="s">
        <v>352</v>
      </c>
      <c r="L86" s="43" t="s">
        <v>353</v>
      </c>
      <c r="M86" s="29" t="s">
        <v>24</v>
      </c>
      <c r="N86" s="30" t="s">
        <v>31</v>
      </c>
      <c r="O86" s="31">
        <v>44402</v>
      </c>
      <c r="P86" s="32">
        <f t="shared" si="18"/>
        <v>44767</v>
      </c>
      <c r="Q86" s="33" t="s">
        <v>101</v>
      </c>
      <c r="R86" s="23" t="str">
        <f t="shared" ca="1" si="19"/>
        <v>DUE</v>
      </c>
    </row>
    <row r="87" spans="1:1022" s="95" customFormat="1" ht="14.85" customHeight="1" x14ac:dyDescent="0.25">
      <c r="A87" s="82" t="s">
        <v>21</v>
      </c>
      <c r="B87" s="83">
        <v>15</v>
      </c>
      <c r="C87" s="71" t="s">
        <v>235</v>
      </c>
      <c r="D87" s="72" t="s">
        <v>451</v>
      </c>
      <c r="E87" s="84"/>
      <c r="F87" s="85" t="s">
        <v>454</v>
      </c>
      <c r="G87" s="86" t="s">
        <v>452</v>
      </c>
      <c r="H87" s="71" t="s">
        <v>34</v>
      </c>
      <c r="I87" s="71" t="s">
        <v>23</v>
      </c>
      <c r="J87" s="84">
        <v>87109</v>
      </c>
      <c r="K87" s="87"/>
      <c r="L87" s="88" t="s">
        <v>453</v>
      </c>
      <c r="M87" s="89"/>
      <c r="N87" s="90"/>
      <c r="O87" s="91"/>
      <c r="P87" s="92"/>
      <c r="Q87" s="93" t="s">
        <v>32</v>
      </c>
      <c r="R87" s="94"/>
      <c r="S87" s="220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96"/>
      <c r="IT87" s="96"/>
      <c r="IU87" s="96"/>
      <c r="IV87" s="96"/>
      <c r="IW87" s="96"/>
      <c r="IX87" s="96"/>
      <c r="IY87" s="96"/>
      <c r="IZ87" s="96"/>
      <c r="JA87" s="96"/>
      <c r="JB87" s="96"/>
      <c r="JC87" s="96"/>
      <c r="JD87" s="96"/>
      <c r="JE87" s="96"/>
      <c r="JF87" s="96"/>
      <c r="JG87" s="96"/>
      <c r="JH87" s="96"/>
      <c r="JI87" s="96"/>
      <c r="JJ87" s="96"/>
      <c r="JK87" s="96"/>
      <c r="JL87" s="96"/>
      <c r="JM87" s="96"/>
      <c r="JN87" s="96"/>
      <c r="JO87" s="96"/>
      <c r="JP87" s="96"/>
      <c r="JQ87" s="96"/>
      <c r="JR87" s="96"/>
      <c r="JS87" s="96"/>
      <c r="JT87" s="96"/>
      <c r="JU87" s="96"/>
      <c r="JV87" s="96"/>
      <c r="JW87" s="96"/>
      <c r="JX87" s="96"/>
      <c r="JY87" s="96"/>
      <c r="JZ87" s="96"/>
      <c r="KA87" s="96"/>
      <c r="KB87" s="96"/>
      <c r="KC87" s="96"/>
      <c r="KD87" s="96"/>
      <c r="KE87" s="96"/>
      <c r="KF87" s="96"/>
      <c r="KG87" s="96"/>
      <c r="KH87" s="96"/>
      <c r="KI87" s="96"/>
      <c r="KJ87" s="96"/>
      <c r="KK87" s="96"/>
      <c r="KL87" s="96"/>
      <c r="KM87" s="96"/>
      <c r="KN87" s="96"/>
      <c r="KO87" s="96"/>
      <c r="KP87" s="96"/>
      <c r="KQ87" s="96"/>
      <c r="KR87" s="96"/>
      <c r="KS87" s="96"/>
      <c r="KT87" s="96"/>
      <c r="KU87" s="96"/>
      <c r="KV87" s="96"/>
      <c r="KW87" s="96"/>
      <c r="KX87" s="96"/>
      <c r="KY87" s="96"/>
      <c r="KZ87" s="96"/>
      <c r="LA87" s="96"/>
      <c r="LB87" s="96"/>
      <c r="LC87" s="96"/>
      <c r="LD87" s="96"/>
      <c r="LE87" s="96"/>
      <c r="LF87" s="96"/>
      <c r="LG87" s="96"/>
      <c r="LH87" s="96"/>
      <c r="LI87" s="96"/>
      <c r="LJ87" s="96"/>
      <c r="LK87" s="96"/>
      <c r="LL87" s="96"/>
      <c r="LM87" s="96"/>
      <c r="LN87" s="96"/>
      <c r="LO87" s="96"/>
      <c r="LP87" s="96"/>
      <c r="LQ87" s="96"/>
      <c r="LR87" s="96"/>
      <c r="LS87" s="96"/>
      <c r="LT87" s="96"/>
      <c r="LU87" s="96"/>
      <c r="LV87" s="96"/>
      <c r="LW87" s="96"/>
      <c r="LX87" s="96"/>
      <c r="LY87" s="96"/>
      <c r="LZ87" s="96"/>
      <c r="MA87" s="96"/>
      <c r="MB87" s="96"/>
      <c r="MC87" s="96"/>
      <c r="MD87" s="96"/>
      <c r="ME87" s="96"/>
      <c r="MF87" s="96"/>
      <c r="MG87" s="96"/>
      <c r="MH87" s="96"/>
      <c r="MI87" s="96"/>
      <c r="MJ87" s="96"/>
      <c r="MK87" s="96"/>
      <c r="ML87" s="96"/>
      <c r="MM87" s="96"/>
      <c r="MN87" s="96"/>
      <c r="MO87" s="96"/>
      <c r="MP87" s="96"/>
      <c r="MQ87" s="96"/>
      <c r="MR87" s="96"/>
      <c r="MS87" s="96"/>
      <c r="MT87" s="96"/>
      <c r="MU87" s="96"/>
      <c r="MV87" s="96"/>
      <c r="MW87" s="96"/>
      <c r="MX87" s="96"/>
      <c r="MY87" s="96"/>
      <c r="MZ87" s="96"/>
      <c r="NA87" s="96"/>
      <c r="NB87" s="96"/>
      <c r="NC87" s="96"/>
      <c r="ND87" s="96"/>
      <c r="NE87" s="96"/>
      <c r="NF87" s="96"/>
      <c r="NG87" s="96"/>
      <c r="NH87" s="96"/>
      <c r="NI87" s="96"/>
      <c r="NJ87" s="96"/>
      <c r="NK87" s="96"/>
      <c r="NL87" s="96"/>
      <c r="NM87" s="96"/>
      <c r="NN87" s="96"/>
      <c r="NO87" s="96"/>
      <c r="NP87" s="96"/>
      <c r="NQ87" s="96"/>
      <c r="NR87" s="96"/>
      <c r="NS87" s="96"/>
      <c r="NT87" s="96"/>
      <c r="NU87" s="96"/>
      <c r="NV87" s="96"/>
      <c r="NW87" s="96"/>
      <c r="NX87" s="96"/>
      <c r="NY87" s="96"/>
      <c r="NZ87" s="96"/>
      <c r="OA87" s="96"/>
      <c r="OB87" s="96"/>
      <c r="OC87" s="96"/>
      <c r="OD87" s="96"/>
      <c r="OE87" s="96"/>
      <c r="OF87" s="96"/>
      <c r="OG87" s="96"/>
      <c r="OH87" s="96"/>
      <c r="OI87" s="96"/>
      <c r="OJ87" s="96"/>
      <c r="OK87" s="96"/>
      <c r="OL87" s="96"/>
      <c r="OM87" s="96"/>
      <c r="ON87" s="96"/>
      <c r="OO87" s="96"/>
      <c r="OP87" s="96"/>
      <c r="OQ87" s="96"/>
      <c r="OR87" s="96"/>
      <c r="OS87" s="96"/>
      <c r="OT87" s="96"/>
      <c r="OU87" s="96"/>
      <c r="OV87" s="96"/>
      <c r="OW87" s="96"/>
      <c r="OX87" s="96"/>
      <c r="OY87" s="96"/>
      <c r="OZ87" s="96"/>
      <c r="PA87" s="96"/>
      <c r="PB87" s="96"/>
      <c r="PC87" s="96"/>
      <c r="PD87" s="96"/>
      <c r="PE87" s="96"/>
      <c r="PF87" s="96"/>
      <c r="PG87" s="96"/>
      <c r="PH87" s="96"/>
      <c r="PI87" s="96"/>
      <c r="PJ87" s="96"/>
      <c r="PK87" s="96"/>
      <c r="PL87" s="96"/>
      <c r="PM87" s="96"/>
      <c r="PN87" s="96"/>
      <c r="PO87" s="96"/>
      <c r="PP87" s="96"/>
      <c r="PQ87" s="96"/>
      <c r="PR87" s="96"/>
      <c r="PS87" s="96"/>
      <c r="PT87" s="96"/>
      <c r="PU87" s="96"/>
      <c r="PV87" s="96"/>
      <c r="PW87" s="96"/>
      <c r="PX87" s="96"/>
      <c r="PY87" s="96"/>
      <c r="PZ87" s="96"/>
      <c r="QA87" s="96"/>
      <c r="QB87" s="96"/>
      <c r="QC87" s="96"/>
      <c r="QD87" s="96"/>
      <c r="QE87" s="96"/>
      <c r="QF87" s="96"/>
      <c r="QG87" s="96"/>
      <c r="QH87" s="96"/>
      <c r="QI87" s="96"/>
      <c r="QJ87" s="96"/>
      <c r="QK87" s="96"/>
      <c r="QL87" s="96"/>
      <c r="QM87" s="96"/>
      <c r="QN87" s="96"/>
      <c r="QO87" s="96"/>
      <c r="QP87" s="96"/>
      <c r="QQ87" s="96"/>
      <c r="QR87" s="96"/>
      <c r="QS87" s="96"/>
      <c r="QT87" s="96"/>
      <c r="QU87" s="96"/>
      <c r="QV87" s="96"/>
      <c r="QW87" s="96"/>
      <c r="QX87" s="96"/>
      <c r="QY87" s="96"/>
      <c r="QZ87" s="96"/>
      <c r="RA87" s="96"/>
      <c r="RB87" s="96"/>
      <c r="RC87" s="96"/>
      <c r="RD87" s="96"/>
      <c r="RE87" s="96"/>
      <c r="RF87" s="96"/>
      <c r="RG87" s="96"/>
      <c r="RH87" s="96"/>
      <c r="RI87" s="96"/>
      <c r="RJ87" s="96"/>
      <c r="RK87" s="96"/>
      <c r="RL87" s="96"/>
      <c r="RM87" s="96"/>
      <c r="RN87" s="96"/>
      <c r="RO87" s="96"/>
      <c r="RP87" s="96"/>
      <c r="RQ87" s="96"/>
      <c r="RR87" s="96"/>
      <c r="RS87" s="96"/>
      <c r="RT87" s="96"/>
      <c r="RU87" s="96"/>
      <c r="RV87" s="96"/>
      <c r="RW87" s="96"/>
      <c r="RX87" s="96"/>
      <c r="RY87" s="96"/>
      <c r="RZ87" s="96"/>
      <c r="SA87" s="96"/>
      <c r="SB87" s="96"/>
      <c r="SC87" s="96"/>
      <c r="SD87" s="96"/>
      <c r="SE87" s="96"/>
      <c r="SF87" s="96"/>
      <c r="SG87" s="96"/>
      <c r="SH87" s="96"/>
      <c r="SI87" s="96"/>
      <c r="SJ87" s="96"/>
      <c r="SK87" s="96"/>
      <c r="SL87" s="96"/>
      <c r="SM87" s="96"/>
      <c r="SN87" s="96"/>
      <c r="SO87" s="96"/>
      <c r="SP87" s="96"/>
      <c r="SQ87" s="96"/>
      <c r="SR87" s="96"/>
      <c r="SS87" s="96"/>
      <c r="ST87" s="96"/>
      <c r="SU87" s="96"/>
      <c r="SV87" s="96"/>
      <c r="SW87" s="96"/>
      <c r="SX87" s="96"/>
      <c r="SY87" s="96"/>
      <c r="SZ87" s="96"/>
      <c r="TA87" s="96"/>
      <c r="TB87" s="96"/>
      <c r="TC87" s="96"/>
      <c r="TD87" s="96"/>
      <c r="TE87" s="96"/>
      <c r="TF87" s="96"/>
      <c r="TG87" s="96"/>
      <c r="TH87" s="96"/>
      <c r="TI87" s="96"/>
      <c r="TJ87" s="96"/>
      <c r="TK87" s="96"/>
      <c r="TL87" s="96"/>
      <c r="TM87" s="96"/>
      <c r="TN87" s="96"/>
      <c r="TO87" s="96"/>
      <c r="TP87" s="96"/>
      <c r="TQ87" s="96"/>
      <c r="TR87" s="96"/>
      <c r="TS87" s="96"/>
      <c r="TT87" s="96"/>
      <c r="TU87" s="96"/>
      <c r="TV87" s="96"/>
      <c r="TW87" s="96"/>
      <c r="TX87" s="96"/>
      <c r="TY87" s="96"/>
      <c r="TZ87" s="96"/>
      <c r="UA87" s="96"/>
      <c r="UB87" s="96"/>
      <c r="UC87" s="96"/>
      <c r="UD87" s="96"/>
      <c r="UE87" s="96"/>
      <c r="UF87" s="96"/>
      <c r="UG87" s="96"/>
      <c r="UH87" s="96"/>
      <c r="UI87" s="96"/>
      <c r="UJ87" s="96"/>
      <c r="UK87" s="96"/>
      <c r="UL87" s="96"/>
      <c r="UM87" s="96"/>
      <c r="UN87" s="96"/>
      <c r="UO87" s="96"/>
      <c r="UP87" s="96"/>
      <c r="UQ87" s="96"/>
      <c r="UR87" s="96"/>
      <c r="US87" s="96"/>
      <c r="UT87" s="96"/>
      <c r="UU87" s="96"/>
      <c r="UV87" s="96"/>
      <c r="UW87" s="96"/>
      <c r="UX87" s="96"/>
      <c r="UY87" s="96"/>
      <c r="UZ87" s="96"/>
      <c r="VA87" s="96"/>
      <c r="VB87" s="96"/>
      <c r="VC87" s="96"/>
      <c r="VD87" s="96"/>
      <c r="VE87" s="96"/>
      <c r="VF87" s="96"/>
      <c r="VG87" s="96"/>
      <c r="VH87" s="96"/>
      <c r="VI87" s="96"/>
      <c r="VJ87" s="96"/>
      <c r="VK87" s="96"/>
      <c r="VL87" s="96"/>
      <c r="VM87" s="96"/>
      <c r="VN87" s="96"/>
      <c r="VO87" s="96"/>
      <c r="VP87" s="96"/>
      <c r="VQ87" s="96"/>
      <c r="VR87" s="96"/>
      <c r="VS87" s="96"/>
      <c r="VT87" s="96"/>
      <c r="VU87" s="96"/>
      <c r="VV87" s="96"/>
      <c r="VW87" s="96"/>
      <c r="VX87" s="96"/>
      <c r="VY87" s="96"/>
      <c r="VZ87" s="96"/>
      <c r="WA87" s="96"/>
      <c r="WB87" s="96"/>
      <c r="WC87" s="96"/>
      <c r="WD87" s="96"/>
      <c r="WE87" s="96"/>
      <c r="WF87" s="96"/>
      <c r="WG87" s="96"/>
      <c r="WH87" s="96"/>
      <c r="WI87" s="96"/>
      <c r="WJ87" s="96"/>
      <c r="WK87" s="96"/>
      <c r="WL87" s="96"/>
      <c r="WM87" s="96"/>
      <c r="WN87" s="96"/>
      <c r="WO87" s="96"/>
      <c r="WP87" s="96"/>
      <c r="WQ87" s="96"/>
      <c r="WR87" s="96"/>
      <c r="WS87" s="96"/>
      <c r="WT87" s="96"/>
      <c r="WU87" s="96"/>
      <c r="WV87" s="96"/>
      <c r="WW87" s="96"/>
      <c r="WX87" s="96"/>
      <c r="WY87" s="96"/>
      <c r="WZ87" s="96"/>
      <c r="XA87" s="96"/>
      <c r="XB87" s="96"/>
      <c r="XC87" s="96"/>
      <c r="XD87" s="96"/>
      <c r="XE87" s="96"/>
      <c r="XF87" s="96"/>
      <c r="XG87" s="96"/>
      <c r="XH87" s="96"/>
      <c r="XI87" s="96"/>
      <c r="XJ87" s="96"/>
      <c r="XK87" s="96"/>
      <c r="XL87" s="96"/>
      <c r="XM87" s="96"/>
      <c r="XN87" s="96"/>
      <c r="XO87" s="96"/>
      <c r="XP87" s="96"/>
      <c r="XQ87" s="96"/>
      <c r="XR87" s="96"/>
      <c r="XS87" s="96"/>
      <c r="XT87" s="96"/>
      <c r="XU87" s="96"/>
      <c r="XV87" s="96"/>
      <c r="XW87" s="96"/>
      <c r="XX87" s="96"/>
      <c r="XY87" s="96"/>
      <c r="XZ87" s="96"/>
      <c r="YA87" s="96"/>
      <c r="YB87" s="96"/>
      <c r="YC87" s="96"/>
      <c r="YD87" s="96"/>
      <c r="YE87" s="96"/>
      <c r="YF87" s="96"/>
      <c r="YG87" s="96"/>
      <c r="YH87" s="96"/>
      <c r="YI87" s="96"/>
      <c r="YJ87" s="96"/>
      <c r="YK87" s="96"/>
      <c r="YL87" s="96"/>
      <c r="YM87" s="96"/>
      <c r="YN87" s="96"/>
      <c r="YO87" s="96"/>
      <c r="YP87" s="96"/>
      <c r="YQ87" s="96"/>
      <c r="YR87" s="96"/>
      <c r="YS87" s="96"/>
      <c r="YT87" s="96"/>
      <c r="YU87" s="96"/>
      <c r="YV87" s="96"/>
      <c r="YW87" s="96"/>
      <c r="YX87" s="96"/>
      <c r="YY87" s="96"/>
      <c r="YZ87" s="96"/>
      <c r="ZA87" s="96"/>
      <c r="ZB87" s="96"/>
      <c r="ZC87" s="96"/>
      <c r="ZD87" s="96"/>
      <c r="ZE87" s="96"/>
      <c r="ZF87" s="96"/>
      <c r="ZG87" s="96"/>
      <c r="ZH87" s="96"/>
      <c r="ZI87" s="96"/>
      <c r="ZJ87" s="96"/>
      <c r="ZK87" s="96"/>
      <c r="ZL87" s="96"/>
      <c r="ZM87" s="96"/>
      <c r="ZN87" s="96"/>
      <c r="ZO87" s="96"/>
      <c r="ZP87" s="96"/>
      <c r="ZQ87" s="96"/>
      <c r="ZR87" s="96"/>
      <c r="ZS87" s="96"/>
      <c r="ZT87" s="96"/>
      <c r="ZU87" s="96"/>
      <c r="ZV87" s="96"/>
      <c r="ZW87" s="96"/>
      <c r="ZX87" s="96"/>
      <c r="ZY87" s="96"/>
      <c r="ZZ87" s="96"/>
      <c r="AAA87" s="96"/>
      <c r="AAB87" s="96"/>
      <c r="AAC87" s="96"/>
      <c r="AAD87" s="96"/>
      <c r="AAE87" s="96"/>
      <c r="AAF87" s="96"/>
      <c r="AAG87" s="96"/>
      <c r="AAH87" s="96"/>
      <c r="AAI87" s="96"/>
      <c r="AAJ87" s="96"/>
      <c r="AAK87" s="96"/>
      <c r="AAL87" s="96"/>
      <c r="AAM87" s="96"/>
      <c r="AAN87" s="96"/>
      <c r="AAO87" s="96"/>
      <c r="AAP87" s="96"/>
      <c r="AAQ87" s="96"/>
      <c r="AAR87" s="96"/>
      <c r="AAS87" s="96"/>
      <c r="AAT87" s="96"/>
      <c r="AAU87" s="96"/>
      <c r="AAV87" s="96"/>
      <c r="AAW87" s="96"/>
      <c r="AAX87" s="96"/>
      <c r="AAY87" s="96"/>
      <c r="AAZ87" s="96"/>
      <c r="ABA87" s="96"/>
      <c r="ABB87" s="96"/>
      <c r="ABC87" s="96"/>
      <c r="ABD87" s="96"/>
      <c r="ABE87" s="96"/>
      <c r="ABF87" s="96"/>
      <c r="ABG87" s="96"/>
      <c r="ABH87" s="96"/>
      <c r="ABI87" s="96"/>
      <c r="ABJ87" s="96"/>
      <c r="ABK87" s="96"/>
      <c r="ABL87" s="96"/>
      <c r="ABM87" s="96"/>
      <c r="ABN87" s="96"/>
      <c r="ABO87" s="96"/>
      <c r="ABP87" s="96"/>
      <c r="ABQ87" s="96"/>
      <c r="ABR87" s="96"/>
      <c r="ABS87" s="96"/>
      <c r="ABT87" s="96"/>
      <c r="ABU87" s="96"/>
      <c r="ABV87" s="96"/>
      <c r="ABW87" s="96"/>
      <c r="ABX87" s="96"/>
      <c r="ABY87" s="96"/>
      <c r="ABZ87" s="96"/>
      <c r="ACA87" s="96"/>
      <c r="ACB87" s="96"/>
      <c r="ACC87" s="96"/>
      <c r="ACD87" s="96"/>
      <c r="ACE87" s="96"/>
      <c r="ACF87" s="96"/>
      <c r="ACG87" s="96"/>
      <c r="ACH87" s="96"/>
      <c r="ACI87" s="96"/>
      <c r="ACJ87" s="96"/>
      <c r="ACK87" s="96"/>
      <c r="ACL87" s="96"/>
      <c r="ACM87" s="96"/>
      <c r="ACN87" s="96"/>
      <c r="ACO87" s="96"/>
      <c r="ACP87" s="96"/>
      <c r="ACQ87" s="96"/>
      <c r="ACR87" s="96"/>
      <c r="ACS87" s="96"/>
      <c r="ACT87" s="96"/>
      <c r="ACU87" s="96"/>
      <c r="ACV87" s="96"/>
      <c r="ACW87" s="96"/>
      <c r="ACX87" s="96"/>
      <c r="ACY87" s="96"/>
      <c r="ACZ87" s="96"/>
      <c r="ADA87" s="96"/>
      <c r="ADB87" s="96"/>
      <c r="ADC87" s="96"/>
      <c r="ADD87" s="96"/>
      <c r="ADE87" s="96"/>
      <c r="ADF87" s="96"/>
      <c r="ADG87" s="96"/>
      <c r="ADH87" s="96"/>
      <c r="ADI87" s="96"/>
      <c r="ADJ87" s="96"/>
      <c r="ADK87" s="96"/>
      <c r="ADL87" s="96"/>
      <c r="ADM87" s="96"/>
      <c r="ADN87" s="96"/>
      <c r="ADO87" s="96"/>
      <c r="ADP87" s="96"/>
      <c r="ADQ87" s="96"/>
      <c r="ADR87" s="96"/>
      <c r="ADS87" s="96"/>
      <c r="ADT87" s="96"/>
      <c r="ADU87" s="96"/>
      <c r="ADV87" s="96"/>
      <c r="ADW87" s="96"/>
      <c r="ADX87" s="96"/>
      <c r="ADY87" s="96"/>
      <c r="ADZ87" s="96"/>
      <c r="AEA87" s="96"/>
      <c r="AEB87" s="96"/>
      <c r="AEC87" s="96"/>
      <c r="AED87" s="96"/>
      <c r="AEE87" s="96"/>
      <c r="AEF87" s="96"/>
      <c r="AEG87" s="96"/>
      <c r="AEH87" s="96"/>
      <c r="AEI87" s="96"/>
      <c r="AEJ87" s="96"/>
      <c r="AEK87" s="96"/>
      <c r="AEL87" s="96"/>
      <c r="AEM87" s="96"/>
      <c r="AEN87" s="96"/>
      <c r="AEO87" s="96"/>
      <c r="AEP87" s="96"/>
      <c r="AEQ87" s="96"/>
      <c r="AER87" s="96"/>
      <c r="AES87" s="96"/>
      <c r="AET87" s="96"/>
      <c r="AEU87" s="96"/>
      <c r="AEV87" s="96"/>
      <c r="AEW87" s="96"/>
      <c r="AEX87" s="96"/>
      <c r="AEY87" s="96"/>
      <c r="AEZ87" s="96"/>
      <c r="AFA87" s="96"/>
      <c r="AFB87" s="96"/>
      <c r="AFC87" s="96"/>
      <c r="AFD87" s="96"/>
      <c r="AFE87" s="96"/>
      <c r="AFF87" s="96"/>
      <c r="AFG87" s="96"/>
      <c r="AFH87" s="96"/>
      <c r="AFI87" s="96"/>
      <c r="AFJ87" s="96"/>
      <c r="AFK87" s="96"/>
      <c r="AFL87" s="96"/>
      <c r="AFM87" s="96"/>
      <c r="AFN87" s="96"/>
      <c r="AFO87" s="96"/>
      <c r="AFP87" s="96"/>
      <c r="AFQ87" s="96"/>
      <c r="AFR87" s="96"/>
      <c r="AFS87" s="96"/>
      <c r="AFT87" s="96"/>
      <c r="AFU87" s="96"/>
      <c r="AFV87" s="96"/>
      <c r="AFW87" s="96"/>
      <c r="AFX87" s="96"/>
      <c r="AFY87" s="96"/>
      <c r="AFZ87" s="96"/>
      <c r="AGA87" s="96"/>
      <c r="AGB87" s="96"/>
      <c r="AGC87" s="96"/>
      <c r="AGD87" s="96"/>
      <c r="AGE87" s="96"/>
      <c r="AGF87" s="96"/>
      <c r="AGG87" s="96"/>
      <c r="AGH87" s="96"/>
      <c r="AGI87" s="96"/>
      <c r="AGJ87" s="96"/>
      <c r="AGK87" s="96"/>
      <c r="AGL87" s="96"/>
      <c r="AGM87" s="96"/>
      <c r="AGN87" s="96"/>
      <c r="AGO87" s="96"/>
      <c r="AGP87" s="96"/>
      <c r="AGQ87" s="96"/>
      <c r="AGR87" s="96"/>
      <c r="AGS87" s="96"/>
      <c r="AGT87" s="96"/>
      <c r="AGU87" s="96"/>
      <c r="AGV87" s="96"/>
      <c r="AGW87" s="96"/>
      <c r="AGX87" s="96"/>
      <c r="AGY87" s="96"/>
      <c r="AGZ87" s="96"/>
      <c r="AHA87" s="96"/>
      <c r="AHB87" s="96"/>
      <c r="AHC87" s="96"/>
      <c r="AHD87" s="96"/>
      <c r="AHE87" s="96"/>
      <c r="AHF87" s="96"/>
      <c r="AHG87" s="96"/>
      <c r="AHH87" s="96"/>
      <c r="AHI87" s="96"/>
      <c r="AHJ87" s="96"/>
      <c r="AHK87" s="96"/>
      <c r="AHL87" s="96"/>
      <c r="AHM87" s="96"/>
      <c r="AHN87" s="96"/>
      <c r="AHO87" s="96"/>
      <c r="AHP87" s="96"/>
      <c r="AHQ87" s="96"/>
      <c r="AHR87" s="96"/>
      <c r="AHS87" s="96"/>
      <c r="AHT87" s="96"/>
      <c r="AHU87" s="96"/>
      <c r="AHV87" s="96"/>
      <c r="AHW87" s="96"/>
      <c r="AHX87" s="96"/>
      <c r="AHY87" s="96"/>
      <c r="AHZ87" s="96"/>
      <c r="AIA87" s="96"/>
      <c r="AIB87" s="96"/>
      <c r="AIC87" s="96"/>
      <c r="AID87" s="96"/>
      <c r="AIE87" s="96"/>
      <c r="AIF87" s="96"/>
      <c r="AIG87" s="96"/>
      <c r="AIH87" s="96"/>
      <c r="AII87" s="96"/>
      <c r="AIJ87" s="96"/>
      <c r="AIK87" s="96"/>
      <c r="AIL87" s="96"/>
      <c r="AIM87" s="96"/>
      <c r="AIN87" s="96"/>
      <c r="AIO87" s="96"/>
      <c r="AIP87" s="96"/>
      <c r="AIQ87" s="96"/>
      <c r="AIR87" s="96"/>
      <c r="AIS87" s="96"/>
      <c r="AIT87" s="96"/>
      <c r="AIU87" s="96"/>
      <c r="AIV87" s="96"/>
      <c r="AIW87" s="96"/>
      <c r="AIX87" s="96"/>
      <c r="AIY87" s="96"/>
      <c r="AIZ87" s="96"/>
      <c r="AJA87" s="96"/>
      <c r="AJB87" s="96"/>
      <c r="AJC87" s="96"/>
      <c r="AJD87" s="96"/>
      <c r="AJE87" s="96"/>
      <c r="AJF87" s="96"/>
      <c r="AJG87" s="96"/>
      <c r="AJH87" s="96"/>
      <c r="AJI87" s="96"/>
      <c r="AJJ87" s="96"/>
      <c r="AJK87" s="96"/>
      <c r="AJL87" s="96"/>
      <c r="AJM87" s="96"/>
      <c r="AJN87" s="96"/>
      <c r="AJO87" s="96"/>
      <c r="AJP87" s="96"/>
      <c r="AJQ87" s="96"/>
      <c r="AJR87" s="96"/>
      <c r="AJS87" s="96"/>
      <c r="AJT87" s="96"/>
      <c r="AJU87" s="96"/>
      <c r="AJV87" s="96"/>
      <c r="AJW87" s="96"/>
      <c r="AJX87" s="96"/>
      <c r="AJY87" s="96"/>
      <c r="AJZ87" s="96"/>
      <c r="AKA87" s="96"/>
      <c r="AKB87" s="96"/>
      <c r="AKC87" s="96"/>
      <c r="AKD87" s="96"/>
      <c r="AKE87" s="96"/>
      <c r="AKF87" s="96"/>
      <c r="AKG87" s="96"/>
      <c r="AKH87" s="96"/>
      <c r="AKI87" s="96"/>
      <c r="AKJ87" s="96"/>
      <c r="AKK87" s="96"/>
      <c r="AKL87" s="96"/>
      <c r="AKM87" s="96"/>
      <c r="AKN87" s="96"/>
      <c r="AKO87" s="96"/>
      <c r="AKP87" s="96"/>
      <c r="AKQ87" s="96"/>
      <c r="AKR87" s="96"/>
      <c r="AKS87" s="96"/>
      <c r="AKT87" s="96"/>
      <c r="AKU87" s="96"/>
      <c r="AKV87" s="96"/>
      <c r="AKW87" s="96"/>
      <c r="AKX87" s="96"/>
      <c r="AKY87" s="96"/>
      <c r="AKZ87" s="96"/>
      <c r="ALA87" s="96"/>
      <c r="ALB87" s="96"/>
      <c r="ALC87" s="96"/>
      <c r="ALD87" s="96"/>
      <c r="ALE87" s="96"/>
      <c r="ALF87" s="96"/>
      <c r="ALG87" s="96"/>
      <c r="ALH87" s="96"/>
      <c r="ALI87" s="96"/>
      <c r="ALJ87" s="96"/>
      <c r="ALK87" s="96"/>
      <c r="ALL87" s="96"/>
      <c r="ALM87" s="96"/>
      <c r="ALN87" s="96"/>
      <c r="ALO87" s="96"/>
      <c r="ALP87" s="96"/>
      <c r="ALQ87" s="96"/>
      <c r="ALR87" s="96"/>
      <c r="ALS87" s="96"/>
      <c r="ALT87" s="96"/>
      <c r="ALU87" s="96"/>
      <c r="ALV87" s="96"/>
      <c r="ALW87" s="96"/>
      <c r="ALX87" s="96"/>
      <c r="ALY87" s="96"/>
      <c r="ALZ87" s="96"/>
      <c r="AMA87" s="96"/>
      <c r="AMB87" s="96"/>
      <c r="AMC87" s="96"/>
      <c r="AMD87" s="96"/>
      <c r="AME87" s="96"/>
      <c r="AMF87" s="96"/>
      <c r="AMG87" s="96"/>
      <c r="AMH87" s="96"/>
    </row>
    <row r="88" spans="1:1022" s="189" customFormat="1" ht="14.85" customHeight="1" x14ac:dyDescent="0.25">
      <c r="A88" s="172" t="s">
        <v>21</v>
      </c>
      <c r="B88" s="173">
        <v>15</v>
      </c>
      <c r="C88" s="174" t="s">
        <v>527</v>
      </c>
      <c r="D88" s="175" t="s">
        <v>530</v>
      </c>
      <c r="E88" s="176" t="s">
        <v>528</v>
      </c>
      <c r="F88" s="177" t="s">
        <v>529</v>
      </c>
      <c r="G88" s="178" t="s">
        <v>531</v>
      </c>
      <c r="H88" s="174" t="s">
        <v>34</v>
      </c>
      <c r="I88" s="174" t="s">
        <v>23</v>
      </c>
      <c r="J88" s="176">
        <v>87114</v>
      </c>
      <c r="K88" s="179"/>
      <c r="L88" s="180"/>
      <c r="M88" s="181"/>
      <c r="N88" s="182"/>
      <c r="O88" s="183">
        <v>44666</v>
      </c>
      <c r="P88" s="184">
        <f t="shared" si="18"/>
        <v>45031</v>
      </c>
      <c r="Q88" s="185" t="s">
        <v>101</v>
      </c>
      <c r="R88" s="186" t="str">
        <f t="shared" ca="1" si="19"/>
        <v>CURRENT</v>
      </c>
      <c r="S88" s="221" t="s">
        <v>532</v>
      </c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7"/>
      <c r="BP88" s="187"/>
      <c r="BQ88" s="187"/>
      <c r="BR88" s="187"/>
      <c r="BS88" s="187"/>
      <c r="BT88" s="187"/>
      <c r="BU88" s="187"/>
      <c r="BV88" s="187"/>
      <c r="BW88" s="187"/>
      <c r="BX88" s="187"/>
      <c r="BY88" s="187"/>
      <c r="BZ88" s="187"/>
      <c r="CA88" s="187"/>
      <c r="CB88" s="187"/>
      <c r="CC88" s="187"/>
      <c r="CD88" s="187"/>
      <c r="CE88" s="187"/>
      <c r="CF88" s="187"/>
      <c r="CG88" s="187"/>
      <c r="CH88" s="187"/>
      <c r="CI88" s="187"/>
      <c r="CJ88" s="187"/>
      <c r="CK88" s="187"/>
      <c r="CL88" s="187"/>
      <c r="CM88" s="187"/>
      <c r="CN88" s="187"/>
      <c r="CO88" s="187"/>
      <c r="CP88" s="187"/>
      <c r="CQ88" s="187"/>
      <c r="CR88" s="187"/>
      <c r="CS88" s="187"/>
      <c r="CT88" s="187"/>
      <c r="CU88" s="187"/>
      <c r="CV88" s="187"/>
      <c r="CW88" s="187"/>
      <c r="CX88" s="187"/>
      <c r="CY88" s="187"/>
      <c r="CZ88" s="187"/>
      <c r="DA88" s="187"/>
      <c r="DB88" s="187"/>
      <c r="DC88" s="187"/>
      <c r="DD88" s="187"/>
      <c r="DE88" s="187"/>
      <c r="DF88" s="187"/>
      <c r="DG88" s="187"/>
      <c r="DH88" s="187"/>
      <c r="DI88" s="187"/>
      <c r="DJ88" s="187"/>
      <c r="DK88" s="187"/>
      <c r="DL88" s="187"/>
      <c r="DM88" s="187"/>
      <c r="DN88" s="187"/>
      <c r="DO88" s="187"/>
      <c r="DP88" s="187"/>
      <c r="DQ88" s="187"/>
      <c r="DR88" s="187"/>
      <c r="DS88" s="187"/>
      <c r="DT88" s="187"/>
      <c r="DU88" s="187"/>
      <c r="DV88" s="187"/>
      <c r="DW88" s="187"/>
      <c r="DX88" s="187"/>
      <c r="DY88" s="187"/>
      <c r="DZ88" s="187"/>
      <c r="EA88" s="187"/>
      <c r="EB88" s="187"/>
      <c r="EC88" s="187"/>
      <c r="ED88" s="187"/>
      <c r="EE88" s="187"/>
      <c r="EF88" s="187"/>
      <c r="EG88" s="187"/>
      <c r="EH88" s="187"/>
      <c r="EI88" s="187"/>
      <c r="EJ88" s="187"/>
      <c r="EK88" s="187"/>
      <c r="EL88" s="187"/>
      <c r="EM88" s="187"/>
      <c r="EN88" s="187"/>
      <c r="EO88" s="187"/>
      <c r="EP88" s="187"/>
      <c r="EQ88" s="187"/>
      <c r="ER88" s="187"/>
      <c r="ES88" s="187"/>
      <c r="ET88" s="187"/>
      <c r="EU88" s="187"/>
      <c r="EV88" s="187"/>
      <c r="EW88" s="187"/>
      <c r="EX88" s="187"/>
      <c r="EY88" s="187"/>
      <c r="EZ88" s="187"/>
      <c r="FA88" s="187"/>
      <c r="FB88" s="187"/>
      <c r="FC88" s="187"/>
      <c r="FD88" s="187"/>
      <c r="FE88" s="187"/>
      <c r="FF88" s="187"/>
      <c r="FG88" s="187"/>
      <c r="FH88" s="187"/>
      <c r="FI88" s="187"/>
      <c r="FJ88" s="187"/>
      <c r="FK88" s="187"/>
      <c r="FL88" s="187"/>
      <c r="FM88" s="187"/>
      <c r="FN88" s="187"/>
      <c r="FO88" s="187"/>
      <c r="FP88" s="187"/>
      <c r="FQ88" s="187"/>
      <c r="FR88" s="187"/>
      <c r="FS88" s="187"/>
      <c r="FT88" s="187"/>
      <c r="FU88" s="187"/>
      <c r="FV88" s="187"/>
      <c r="FW88" s="187"/>
      <c r="FX88" s="187"/>
      <c r="FY88" s="187"/>
      <c r="FZ88" s="187"/>
      <c r="GA88" s="187"/>
      <c r="GB88" s="187"/>
      <c r="GC88" s="187"/>
      <c r="GD88" s="187"/>
      <c r="GE88" s="187"/>
      <c r="GF88" s="187"/>
      <c r="GG88" s="187"/>
      <c r="GH88" s="187"/>
      <c r="GI88" s="187"/>
      <c r="GJ88" s="187"/>
      <c r="GK88" s="187"/>
      <c r="GL88" s="187"/>
      <c r="GM88" s="187"/>
      <c r="GN88" s="187"/>
      <c r="GO88" s="187"/>
      <c r="GP88" s="187"/>
      <c r="GQ88" s="187"/>
      <c r="GR88" s="187"/>
      <c r="GS88" s="187"/>
      <c r="GT88" s="187"/>
      <c r="GU88" s="187"/>
      <c r="GV88" s="187"/>
      <c r="GW88" s="187"/>
      <c r="GX88" s="187"/>
      <c r="GY88" s="187"/>
      <c r="GZ88" s="187"/>
      <c r="HA88" s="187"/>
      <c r="HB88" s="187"/>
      <c r="HC88" s="187"/>
      <c r="HD88" s="187"/>
      <c r="HE88" s="187"/>
      <c r="HF88" s="187"/>
      <c r="HG88" s="187"/>
      <c r="HH88" s="187"/>
      <c r="HI88" s="187"/>
      <c r="HJ88" s="187"/>
      <c r="HK88" s="187"/>
      <c r="HL88" s="187"/>
      <c r="HM88" s="187"/>
      <c r="HN88" s="187"/>
      <c r="HO88" s="187"/>
      <c r="HP88" s="187"/>
      <c r="HQ88" s="187"/>
      <c r="HR88" s="187"/>
      <c r="HS88" s="187"/>
      <c r="HT88" s="187"/>
      <c r="HU88" s="187"/>
      <c r="HV88" s="187"/>
      <c r="HW88" s="187"/>
      <c r="HX88" s="187"/>
      <c r="HY88" s="187"/>
      <c r="HZ88" s="187"/>
      <c r="IA88" s="187"/>
      <c r="IB88" s="187"/>
      <c r="IC88" s="187"/>
      <c r="ID88" s="187"/>
      <c r="IE88" s="187"/>
      <c r="IF88" s="187"/>
      <c r="IG88" s="187"/>
      <c r="IH88" s="187"/>
      <c r="II88" s="187"/>
      <c r="IJ88" s="187"/>
      <c r="IK88" s="187"/>
      <c r="IL88" s="187"/>
      <c r="IM88" s="187"/>
      <c r="IN88" s="187"/>
      <c r="IO88" s="187"/>
      <c r="IP88" s="187"/>
      <c r="IQ88" s="187"/>
      <c r="IR88" s="187"/>
      <c r="IS88" s="188"/>
      <c r="IT88" s="188"/>
      <c r="IU88" s="188"/>
      <c r="IV88" s="188"/>
      <c r="IW88" s="188"/>
      <c r="IX88" s="188"/>
      <c r="IY88" s="188"/>
      <c r="IZ88" s="188"/>
      <c r="JA88" s="188"/>
      <c r="JB88" s="188"/>
      <c r="JC88" s="188"/>
      <c r="JD88" s="188"/>
      <c r="JE88" s="188"/>
      <c r="JF88" s="188"/>
      <c r="JG88" s="188"/>
      <c r="JH88" s="188"/>
      <c r="JI88" s="188"/>
      <c r="JJ88" s="188"/>
      <c r="JK88" s="188"/>
      <c r="JL88" s="188"/>
      <c r="JM88" s="188"/>
      <c r="JN88" s="188"/>
      <c r="JO88" s="188"/>
      <c r="JP88" s="188"/>
      <c r="JQ88" s="188"/>
      <c r="JR88" s="188"/>
      <c r="JS88" s="188"/>
      <c r="JT88" s="188"/>
      <c r="JU88" s="188"/>
      <c r="JV88" s="188"/>
      <c r="JW88" s="188"/>
      <c r="JX88" s="188"/>
      <c r="JY88" s="188"/>
      <c r="JZ88" s="188"/>
      <c r="KA88" s="188"/>
      <c r="KB88" s="188"/>
      <c r="KC88" s="188"/>
      <c r="KD88" s="188"/>
      <c r="KE88" s="188"/>
      <c r="KF88" s="188"/>
      <c r="KG88" s="188"/>
      <c r="KH88" s="188"/>
      <c r="KI88" s="188"/>
      <c r="KJ88" s="188"/>
      <c r="KK88" s="188"/>
      <c r="KL88" s="188"/>
      <c r="KM88" s="188"/>
      <c r="KN88" s="188"/>
      <c r="KO88" s="188"/>
      <c r="KP88" s="188"/>
      <c r="KQ88" s="188"/>
      <c r="KR88" s="188"/>
      <c r="KS88" s="188"/>
      <c r="KT88" s="188"/>
      <c r="KU88" s="188"/>
      <c r="KV88" s="188"/>
      <c r="KW88" s="188"/>
      <c r="KX88" s="188"/>
      <c r="KY88" s="188"/>
      <c r="KZ88" s="188"/>
      <c r="LA88" s="188"/>
      <c r="LB88" s="188"/>
      <c r="LC88" s="188"/>
      <c r="LD88" s="188"/>
      <c r="LE88" s="188"/>
      <c r="LF88" s="188"/>
      <c r="LG88" s="188"/>
      <c r="LH88" s="188"/>
      <c r="LI88" s="188"/>
      <c r="LJ88" s="188"/>
      <c r="LK88" s="188"/>
      <c r="LL88" s="188"/>
      <c r="LM88" s="188"/>
      <c r="LN88" s="188"/>
      <c r="LO88" s="188"/>
      <c r="LP88" s="188"/>
      <c r="LQ88" s="188"/>
      <c r="LR88" s="188"/>
      <c r="LS88" s="188"/>
      <c r="LT88" s="188"/>
      <c r="LU88" s="188"/>
      <c r="LV88" s="188"/>
      <c r="LW88" s="188"/>
      <c r="LX88" s="188"/>
      <c r="LY88" s="188"/>
      <c r="LZ88" s="188"/>
      <c r="MA88" s="188"/>
      <c r="MB88" s="188"/>
      <c r="MC88" s="188"/>
      <c r="MD88" s="188"/>
      <c r="ME88" s="188"/>
      <c r="MF88" s="188"/>
      <c r="MG88" s="188"/>
      <c r="MH88" s="188"/>
      <c r="MI88" s="188"/>
      <c r="MJ88" s="188"/>
      <c r="MK88" s="188"/>
      <c r="ML88" s="188"/>
      <c r="MM88" s="188"/>
      <c r="MN88" s="188"/>
      <c r="MO88" s="188"/>
      <c r="MP88" s="188"/>
      <c r="MQ88" s="188"/>
      <c r="MR88" s="188"/>
      <c r="MS88" s="188"/>
      <c r="MT88" s="188"/>
      <c r="MU88" s="188"/>
      <c r="MV88" s="188"/>
      <c r="MW88" s="188"/>
      <c r="MX88" s="188"/>
      <c r="MY88" s="188"/>
      <c r="MZ88" s="188"/>
      <c r="NA88" s="188"/>
      <c r="NB88" s="188"/>
      <c r="NC88" s="188"/>
      <c r="ND88" s="188"/>
      <c r="NE88" s="188"/>
      <c r="NF88" s="188"/>
      <c r="NG88" s="188"/>
      <c r="NH88" s="188"/>
      <c r="NI88" s="188"/>
      <c r="NJ88" s="188"/>
      <c r="NK88" s="188"/>
      <c r="NL88" s="188"/>
      <c r="NM88" s="188"/>
      <c r="NN88" s="188"/>
      <c r="NO88" s="188"/>
      <c r="NP88" s="188"/>
      <c r="NQ88" s="188"/>
      <c r="NR88" s="188"/>
      <c r="NS88" s="188"/>
      <c r="NT88" s="188"/>
      <c r="NU88" s="188"/>
      <c r="NV88" s="188"/>
      <c r="NW88" s="188"/>
      <c r="NX88" s="188"/>
      <c r="NY88" s="188"/>
      <c r="NZ88" s="188"/>
      <c r="OA88" s="188"/>
      <c r="OB88" s="188"/>
      <c r="OC88" s="188"/>
      <c r="OD88" s="188"/>
      <c r="OE88" s="188"/>
      <c r="OF88" s="188"/>
      <c r="OG88" s="188"/>
      <c r="OH88" s="188"/>
      <c r="OI88" s="188"/>
      <c r="OJ88" s="188"/>
      <c r="OK88" s="188"/>
      <c r="OL88" s="188"/>
      <c r="OM88" s="188"/>
      <c r="ON88" s="188"/>
      <c r="OO88" s="188"/>
      <c r="OP88" s="188"/>
      <c r="OQ88" s="188"/>
      <c r="OR88" s="188"/>
      <c r="OS88" s="188"/>
      <c r="OT88" s="188"/>
      <c r="OU88" s="188"/>
      <c r="OV88" s="188"/>
      <c r="OW88" s="188"/>
      <c r="OX88" s="188"/>
      <c r="OY88" s="188"/>
      <c r="OZ88" s="188"/>
      <c r="PA88" s="188"/>
      <c r="PB88" s="188"/>
      <c r="PC88" s="188"/>
      <c r="PD88" s="188"/>
      <c r="PE88" s="188"/>
      <c r="PF88" s="188"/>
      <c r="PG88" s="188"/>
      <c r="PH88" s="188"/>
      <c r="PI88" s="188"/>
      <c r="PJ88" s="188"/>
      <c r="PK88" s="188"/>
      <c r="PL88" s="188"/>
      <c r="PM88" s="188"/>
      <c r="PN88" s="188"/>
      <c r="PO88" s="188"/>
      <c r="PP88" s="188"/>
      <c r="PQ88" s="188"/>
      <c r="PR88" s="188"/>
      <c r="PS88" s="188"/>
      <c r="PT88" s="188"/>
      <c r="PU88" s="188"/>
      <c r="PV88" s="188"/>
      <c r="PW88" s="188"/>
      <c r="PX88" s="188"/>
      <c r="PY88" s="188"/>
      <c r="PZ88" s="188"/>
      <c r="QA88" s="188"/>
      <c r="QB88" s="188"/>
      <c r="QC88" s="188"/>
      <c r="QD88" s="188"/>
      <c r="QE88" s="188"/>
      <c r="QF88" s="188"/>
      <c r="QG88" s="188"/>
      <c r="QH88" s="188"/>
      <c r="QI88" s="188"/>
      <c r="QJ88" s="188"/>
      <c r="QK88" s="188"/>
      <c r="QL88" s="188"/>
      <c r="QM88" s="188"/>
      <c r="QN88" s="188"/>
      <c r="QO88" s="188"/>
      <c r="QP88" s="188"/>
      <c r="QQ88" s="188"/>
      <c r="QR88" s="188"/>
      <c r="QS88" s="188"/>
      <c r="QT88" s="188"/>
      <c r="QU88" s="188"/>
      <c r="QV88" s="188"/>
      <c r="QW88" s="188"/>
      <c r="QX88" s="188"/>
      <c r="QY88" s="188"/>
      <c r="QZ88" s="188"/>
      <c r="RA88" s="188"/>
      <c r="RB88" s="188"/>
      <c r="RC88" s="188"/>
      <c r="RD88" s="188"/>
      <c r="RE88" s="188"/>
      <c r="RF88" s="188"/>
      <c r="RG88" s="188"/>
      <c r="RH88" s="188"/>
      <c r="RI88" s="188"/>
      <c r="RJ88" s="188"/>
      <c r="RK88" s="188"/>
      <c r="RL88" s="188"/>
      <c r="RM88" s="188"/>
      <c r="RN88" s="188"/>
      <c r="RO88" s="188"/>
      <c r="RP88" s="188"/>
      <c r="RQ88" s="188"/>
      <c r="RR88" s="188"/>
      <c r="RS88" s="188"/>
      <c r="RT88" s="188"/>
      <c r="RU88" s="188"/>
      <c r="RV88" s="188"/>
      <c r="RW88" s="188"/>
      <c r="RX88" s="188"/>
      <c r="RY88" s="188"/>
      <c r="RZ88" s="188"/>
      <c r="SA88" s="188"/>
      <c r="SB88" s="188"/>
      <c r="SC88" s="188"/>
      <c r="SD88" s="188"/>
      <c r="SE88" s="188"/>
      <c r="SF88" s="188"/>
      <c r="SG88" s="188"/>
      <c r="SH88" s="188"/>
      <c r="SI88" s="188"/>
      <c r="SJ88" s="188"/>
      <c r="SK88" s="188"/>
      <c r="SL88" s="188"/>
      <c r="SM88" s="188"/>
      <c r="SN88" s="188"/>
      <c r="SO88" s="188"/>
      <c r="SP88" s="188"/>
      <c r="SQ88" s="188"/>
      <c r="SR88" s="188"/>
      <c r="SS88" s="188"/>
      <c r="ST88" s="188"/>
      <c r="SU88" s="188"/>
      <c r="SV88" s="188"/>
      <c r="SW88" s="188"/>
      <c r="SX88" s="188"/>
      <c r="SY88" s="188"/>
      <c r="SZ88" s="188"/>
      <c r="TA88" s="188"/>
      <c r="TB88" s="188"/>
      <c r="TC88" s="188"/>
      <c r="TD88" s="188"/>
      <c r="TE88" s="188"/>
      <c r="TF88" s="188"/>
      <c r="TG88" s="188"/>
      <c r="TH88" s="188"/>
      <c r="TI88" s="188"/>
      <c r="TJ88" s="188"/>
      <c r="TK88" s="188"/>
      <c r="TL88" s="188"/>
      <c r="TM88" s="188"/>
      <c r="TN88" s="188"/>
      <c r="TO88" s="188"/>
      <c r="TP88" s="188"/>
      <c r="TQ88" s="188"/>
      <c r="TR88" s="188"/>
      <c r="TS88" s="188"/>
      <c r="TT88" s="188"/>
      <c r="TU88" s="188"/>
      <c r="TV88" s="188"/>
      <c r="TW88" s="188"/>
      <c r="TX88" s="188"/>
      <c r="TY88" s="188"/>
      <c r="TZ88" s="188"/>
      <c r="UA88" s="188"/>
      <c r="UB88" s="188"/>
      <c r="UC88" s="188"/>
      <c r="UD88" s="188"/>
      <c r="UE88" s="188"/>
      <c r="UF88" s="188"/>
      <c r="UG88" s="188"/>
      <c r="UH88" s="188"/>
      <c r="UI88" s="188"/>
      <c r="UJ88" s="188"/>
      <c r="UK88" s="188"/>
      <c r="UL88" s="188"/>
      <c r="UM88" s="188"/>
      <c r="UN88" s="188"/>
      <c r="UO88" s="188"/>
      <c r="UP88" s="188"/>
      <c r="UQ88" s="188"/>
      <c r="UR88" s="188"/>
      <c r="US88" s="188"/>
      <c r="UT88" s="188"/>
      <c r="UU88" s="188"/>
      <c r="UV88" s="188"/>
      <c r="UW88" s="188"/>
      <c r="UX88" s="188"/>
      <c r="UY88" s="188"/>
      <c r="UZ88" s="188"/>
      <c r="VA88" s="188"/>
      <c r="VB88" s="188"/>
      <c r="VC88" s="188"/>
      <c r="VD88" s="188"/>
      <c r="VE88" s="188"/>
      <c r="VF88" s="188"/>
      <c r="VG88" s="188"/>
      <c r="VH88" s="188"/>
      <c r="VI88" s="188"/>
      <c r="VJ88" s="188"/>
      <c r="VK88" s="188"/>
      <c r="VL88" s="188"/>
      <c r="VM88" s="188"/>
      <c r="VN88" s="188"/>
      <c r="VO88" s="188"/>
      <c r="VP88" s="188"/>
      <c r="VQ88" s="188"/>
      <c r="VR88" s="188"/>
      <c r="VS88" s="188"/>
      <c r="VT88" s="188"/>
      <c r="VU88" s="188"/>
      <c r="VV88" s="188"/>
      <c r="VW88" s="188"/>
      <c r="VX88" s="188"/>
      <c r="VY88" s="188"/>
      <c r="VZ88" s="188"/>
      <c r="WA88" s="188"/>
      <c r="WB88" s="188"/>
      <c r="WC88" s="188"/>
      <c r="WD88" s="188"/>
      <c r="WE88" s="188"/>
      <c r="WF88" s="188"/>
      <c r="WG88" s="188"/>
      <c r="WH88" s="188"/>
      <c r="WI88" s="188"/>
      <c r="WJ88" s="188"/>
      <c r="WK88" s="188"/>
      <c r="WL88" s="188"/>
      <c r="WM88" s="188"/>
      <c r="WN88" s="188"/>
      <c r="WO88" s="188"/>
      <c r="WP88" s="188"/>
      <c r="WQ88" s="188"/>
      <c r="WR88" s="188"/>
      <c r="WS88" s="188"/>
      <c r="WT88" s="188"/>
      <c r="WU88" s="188"/>
      <c r="WV88" s="188"/>
      <c r="WW88" s="188"/>
      <c r="WX88" s="188"/>
      <c r="WY88" s="188"/>
      <c r="WZ88" s="188"/>
      <c r="XA88" s="188"/>
      <c r="XB88" s="188"/>
      <c r="XC88" s="188"/>
      <c r="XD88" s="188"/>
      <c r="XE88" s="188"/>
      <c r="XF88" s="188"/>
      <c r="XG88" s="188"/>
      <c r="XH88" s="188"/>
      <c r="XI88" s="188"/>
      <c r="XJ88" s="188"/>
      <c r="XK88" s="188"/>
      <c r="XL88" s="188"/>
      <c r="XM88" s="188"/>
      <c r="XN88" s="188"/>
      <c r="XO88" s="188"/>
      <c r="XP88" s="188"/>
      <c r="XQ88" s="188"/>
      <c r="XR88" s="188"/>
      <c r="XS88" s="188"/>
      <c r="XT88" s="188"/>
      <c r="XU88" s="188"/>
      <c r="XV88" s="188"/>
      <c r="XW88" s="188"/>
      <c r="XX88" s="188"/>
      <c r="XY88" s="188"/>
      <c r="XZ88" s="188"/>
      <c r="YA88" s="188"/>
      <c r="YB88" s="188"/>
      <c r="YC88" s="188"/>
      <c r="YD88" s="188"/>
      <c r="YE88" s="188"/>
      <c r="YF88" s="188"/>
      <c r="YG88" s="188"/>
      <c r="YH88" s="188"/>
      <c r="YI88" s="188"/>
      <c r="YJ88" s="188"/>
      <c r="YK88" s="188"/>
      <c r="YL88" s="188"/>
      <c r="YM88" s="188"/>
      <c r="YN88" s="188"/>
      <c r="YO88" s="188"/>
      <c r="YP88" s="188"/>
      <c r="YQ88" s="188"/>
      <c r="YR88" s="188"/>
      <c r="YS88" s="188"/>
      <c r="YT88" s="188"/>
      <c r="YU88" s="188"/>
      <c r="YV88" s="188"/>
      <c r="YW88" s="188"/>
      <c r="YX88" s="188"/>
      <c r="YY88" s="188"/>
      <c r="YZ88" s="188"/>
      <c r="ZA88" s="188"/>
      <c r="ZB88" s="188"/>
      <c r="ZC88" s="188"/>
      <c r="ZD88" s="188"/>
      <c r="ZE88" s="188"/>
      <c r="ZF88" s="188"/>
      <c r="ZG88" s="188"/>
      <c r="ZH88" s="188"/>
      <c r="ZI88" s="188"/>
      <c r="ZJ88" s="188"/>
      <c r="ZK88" s="188"/>
      <c r="ZL88" s="188"/>
      <c r="ZM88" s="188"/>
      <c r="ZN88" s="188"/>
      <c r="ZO88" s="188"/>
      <c r="ZP88" s="188"/>
      <c r="ZQ88" s="188"/>
      <c r="ZR88" s="188"/>
      <c r="ZS88" s="188"/>
      <c r="ZT88" s="188"/>
      <c r="ZU88" s="188"/>
      <c r="ZV88" s="188"/>
      <c r="ZW88" s="188"/>
      <c r="ZX88" s="188"/>
      <c r="ZY88" s="188"/>
      <c r="ZZ88" s="188"/>
      <c r="AAA88" s="188"/>
      <c r="AAB88" s="188"/>
      <c r="AAC88" s="188"/>
      <c r="AAD88" s="188"/>
      <c r="AAE88" s="188"/>
      <c r="AAF88" s="188"/>
      <c r="AAG88" s="188"/>
      <c r="AAH88" s="188"/>
      <c r="AAI88" s="188"/>
      <c r="AAJ88" s="188"/>
      <c r="AAK88" s="188"/>
      <c r="AAL88" s="188"/>
      <c r="AAM88" s="188"/>
      <c r="AAN88" s="188"/>
      <c r="AAO88" s="188"/>
      <c r="AAP88" s="188"/>
      <c r="AAQ88" s="188"/>
      <c r="AAR88" s="188"/>
      <c r="AAS88" s="188"/>
      <c r="AAT88" s="188"/>
      <c r="AAU88" s="188"/>
      <c r="AAV88" s="188"/>
      <c r="AAW88" s="188"/>
      <c r="AAX88" s="188"/>
      <c r="AAY88" s="188"/>
      <c r="AAZ88" s="188"/>
      <c r="ABA88" s="188"/>
      <c r="ABB88" s="188"/>
      <c r="ABC88" s="188"/>
      <c r="ABD88" s="188"/>
      <c r="ABE88" s="188"/>
      <c r="ABF88" s="188"/>
      <c r="ABG88" s="188"/>
      <c r="ABH88" s="188"/>
      <c r="ABI88" s="188"/>
      <c r="ABJ88" s="188"/>
      <c r="ABK88" s="188"/>
      <c r="ABL88" s="188"/>
      <c r="ABM88" s="188"/>
      <c r="ABN88" s="188"/>
      <c r="ABO88" s="188"/>
      <c r="ABP88" s="188"/>
      <c r="ABQ88" s="188"/>
      <c r="ABR88" s="188"/>
      <c r="ABS88" s="188"/>
      <c r="ABT88" s="188"/>
      <c r="ABU88" s="188"/>
      <c r="ABV88" s="188"/>
      <c r="ABW88" s="188"/>
      <c r="ABX88" s="188"/>
      <c r="ABY88" s="188"/>
      <c r="ABZ88" s="188"/>
      <c r="ACA88" s="188"/>
      <c r="ACB88" s="188"/>
      <c r="ACC88" s="188"/>
      <c r="ACD88" s="188"/>
      <c r="ACE88" s="188"/>
      <c r="ACF88" s="188"/>
      <c r="ACG88" s="188"/>
      <c r="ACH88" s="188"/>
      <c r="ACI88" s="188"/>
      <c r="ACJ88" s="188"/>
      <c r="ACK88" s="188"/>
      <c r="ACL88" s="188"/>
      <c r="ACM88" s="188"/>
      <c r="ACN88" s="188"/>
      <c r="ACO88" s="188"/>
      <c r="ACP88" s="188"/>
      <c r="ACQ88" s="188"/>
      <c r="ACR88" s="188"/>
      <c r="ACS88" s="188"/>
      <c r="ACT88" s="188"/>
      <c r="ACU88" s="188"/>
      <c r="ACV88" s="188"/>
      <c r="ACW88" s="188"/>
      <c r="ACX88" s="188"/>
      <c r="ACY88" s="188"/>
      <c r="ACZ88" s="188"/>
      <c r="ADA88" s="188"/>
      <c r="ADB88" s="188"/>
      <c r="ADC88" s="188"/>
      <c r="ADD88" s="188"/>
      <c r="ADE88" s="188"/>
      <c r="ADF88" s="188"/>
      <c r="ADG88" s="188"/>
      <c r="ADH88" s="188"/>
      <c r="ADI88" s="188"/>
      <c r="ADJ88" s="188"/>
      <c r="ADK88" s="188"/>
      <c r="ADL88" s="188"/>
      <c r="ADM88" s="188"/>
      <c r="ADN88" s="188"/>
      <c r="ADO88" s="188"/>
      <c r="ADP88" s="188"/>
      <c r="ADQ88" s="188"/>
      <c r="ADR88" s="188"/>
      <c r="ADS88" s="188"/>
      <c r="ADT88" s="188"/>
      <c r="ADU88" s="188"/>
      <c r="ADV88" s="188"/>
      <c r="ADW88" s="188"/>
      <c r="ADX88" s="188"/>
      <c r="ADY88" s="188"/>
      <c r="ADZ88" s="188"/>
      <c r="AEA88" s="188"/>
      <c r="AEB88" s="188"/>
      <c r="AEC88" s="188"/>
      <c r="AED88" s="188"/>
      <c r="AEE88" s="188"/>
      <c r="AEF88" s="188"/>
      <c r="AEG88" s="188"/>
      <c r="AEH88" s="188"/>
      <c r="AEI88" s="188"/>
      <c r="AEJ88" s="188"/>
      <c r="AEK88" s="188"/>
      <c r="AEL88" s="188"/>
      <c r="AEM88" s="188"/>
      <c r="AEN88" s="188"/>
      <c r="AEO88" s="188"/>
      <c r="AEP88" s="188"/>
      <c r="AEQ88" s="188"/>
      <c r="AER88" s="188"/>
      <c r="AES88" s="188"/>
      <c r="AET88" s="188"/>
      <c r="AEU88" s="188"/>
      <c r="AEV88" s="188"/>
      <c r="AEW88" s="188"/>
      <c r="AEX88" s="188"/>
      <c r="AEY88" s="188"/>
      <c r="AEZ88" s="188"/>
      <c r="AFA88" s="188"/>
      <c r="AFB88" s="188"/>
      <c r="AFC88" s="188"/>
      <c r="AFD88" s="188"/>
      <c r="AFE88" s="188"/>
      <c r="AFF88" s="188"/>
      <c r="AFG88" s="188"/>
      <c r="AFH88" s="188"/>
      <c r="AFI88" s="188"/>
      <c r="AFJ88" s="188"/>
      <c r="AFK88" s="188"/>
      <c r="AFL88" s="188"/>
      <c r="AFM88" s="188"/>
      <c r="AFN88" s="188"/>
      <c r="AFO88" s="188"/>
      <c r="AFP88" s="188"/>
      <c r="AFQ88" s="188"/>
      <c r="AFR88" s="188"/>
      <c r="AFS88" s="188"/>
      <c r="AFT88" s="188"/>
      <c r="AFU88" s="188"/>
      <c r="AFV88" s="188"/>
      <c r="AFW88" s="188"/>
      <c r="AFX88" s="188"/>
      <c r="AFY88" s="188"/>
      <c r="AFZ88" s="188"/>
      <c r="AGA88" s="188"/>
      <c r="AGB88" s="188"/>
      <c r="AGC88" s="188"/>
      <c r="AGD88" s="188"/>
      <c r="AGE88" s="188"/>
      <c r="AGF88" s="188"/>
      <c r="AGG88" s="188"/>
      <c r="AGH88" s="188"/>
      <c r="AGI88" s="188"/>
      <c r="AGJ88" s="188"/>
      <c r="AGK88" s="188"/>
      <c r="AGL88" s="188"/>
      <c r="AGM88" s="188"/>
      <c r="AGN88" s="188"/>
      <c r="AGO88" s="188"/>
      <c r="AGP88" s="188"/>
      <c r="AGQ88" s="188"/>
      <c r="AGR88" s="188"/>
      <c r="AGS88" s="188"/>
      <c r="AGT88" s="188"/>
      <c r="AGU88" s="188"/>
      <c r="AGV88" s="188"/>
      <c r="AGW88" s="188"/>
      <c r="AGX88" s="188"/>
      <c r="AGY88" s="188"/>
      <c r="AGZ88" s="188"/>
      <c r="AHA88" s="188"/>
      <c r="AHB88" s="188"/>
      <c r="AHC88" s="188"/>
      <c r="AHD88" s="188"/>
      <c r="AHE88" s="188"/>
      <c r="AHF88" s="188"/>
      <c r="AHG88" s="188"/>
      <c r="AHH88" s="188"/>
      <c r="AHI88" s="188"/>
      <c r="AHJ88" s="188"/>
      <c r="AHK88" s="188"/>
      <c r="AHL88" s="188"/>
      <c r="AHM88" s="188"/>
      <c r="AHN88" s="188"/>
      <c r="AHO88" s="188"/>
      <c r="AHP88" s="188"/>
      <c r="AHQ88" s="188"/>
      <c r="AHR88" s="188"/>
      <c r="AHS88" s="188"/>
      <c r="AHT88" s="188"/>
      <c r="AHU88" s="188"/>
      <c r="AHV88" s="188"/>
      <c r="AHW88" s="188"/>
      <c r="AHX88" s="188"/>
      <c r="AHY88" s="188"/>
      <c r="AHZ88" s="188"/>
      <c r="AIA88" s="188"/>
      <c r="AIB88" s="188"/>
      <c r="AIC88" s="188"/>
      <c r="AID88" s="188"/>
      <c r="AIE88" s="188"/>
      <c r="AIF88" s="188"/>
      <c r="AIG88" s="188"/>
      <c r="AIH88" s="188"/>
      <c r="AII88" s="188"/>
      <c r="AIJ88" s="188"/>
      <c r="AIK88" s="188"/>
      <c r="AIL88" s="188"/>
      <c r="AIM88" s="188"/>
      <c r="AIN88" s="188"/>
      <c r="AIO88" s="188"/>
      <c r="AIP88" s="188"/>
      <c r="AIQ88" s="188"/>
      <c r="AIR88" s="188"/>
      <c r="AIS88" s="188"/>
      <c r="AIT88" s="188"/>
      <c r="AIU88" s="188"/>
      <c r="AIV88" s="188"/>
      <c r="AIW88" s="188"/>
      <c r="AIX88" s="188"/>
      <c r="AIY88" s="188"/>
      <c r="AIZ88" s="188"/>
      <c r="AJA88" s="188"/>
      <c r="AJB88" s="188"/>
      <c r="AJC88" s="188"/>
      <c r="AJD88" s="188"/>
      <c r="AJE88" s="188"/>
      <c r="AJF88" s="188"/>
      <c r="AJG88" s="188"/>
      <c r="AJH88" s="188"/>
      <c r="AJI88" s="188"/>
      <c r="AJJ88" s="188"/>
      <c r="AJK88" s="188"/>
      <c r="AJL88" s="188"/>
      <c r="AJM88" s="188"/>
      <c r="AJN88" s="188"/>
      <c r="AJO88" s="188"/>
      <c r="AJP88" s="188"/>
      <c r="AJQ88" s="188"/>
      <c r="AJR88" s="188"/>
      <c r="AJS88" s="188"/>
      <c r="AJT88" s="188"/>
      <c r="AJU88" s="188"/>
      <c r="AJV88" s="188"/>
      <c r="AJW88" s="188"/>
      <c r="AJX88" s="188"/>
      <c r="AJY88" s="188"/>
      <c r="AJZ88" s="188"/>
      <c r="AKA88" s="188"/>
      <c r="AKB88" s="188"/>
      <c r="AKC88" s="188"/>
      <c r="AKD88" s="188"/>
      <c r="AKE88" s="188"/>
      <c r="AKF88" s="188"/>
      <c r="AKG88" s="188"/>
      <c r="AKH88" s="188"/>
      <c r="AKI88" s="188"/>
      <c r="AKJ88" s="188"/>
      <c r="AKK88" s="188"/>
      <c r="AKL88" s="188"/>
      <c r="AKM88" s="188"/>
      <c r="AKN88" s="188"/>
      <c r="AKO88" s="188"/>
      <c r="AKP88" s="188"/>
      <c r="AKQ88" s="188"/>
      <c r="AKR88" s="188"/>
      <c r="AKS88" s="188"/>
      <c r="AKT88" s="188"/>
      <c r="AKU88" s="188"/>
      <c r="AKV88" s="188"/>
      <c r="AKW88" s="188"/>
      <c r="AKX88" s="188"/>
      <c r="AKY88" s="188"/>
      <c r="AKZ88" s="188"/>
      <c r="ALA88" s="188"/>
      <c r="ALB88" s="188"/>
      <c r="ALC88" s="188"/>
      <c r="ALD88" s="188"/>
      <c r="ALE88" s="188"/>
      <c r="ALF88" s="188"/>
      <c r="ALG88" s="188"/>
      <c r="ALH88" s="188"/>
      <c r="ALI88" s="188"/>
      <c r="ALJ88" s="188"/>
      <c r="ALK88" s="188"/>
      <c r="ALL88" s="188"/>
      <c r="ALM88" s="188"/>
      <c r="ALN88" s="188"/>
      <c r="ALO88" s="188"/>
      <c r="ALP88" s="188"/>
      <c r="ALQ88" s="188"/>
      <c r="ALR88" s="188"/>
      <c r="ALS88" s="188"/>
      <c r="ALT88" s="188"/>
      <c r="ALU88" s="188"/>
      <c r="ALV88" s="188"/>
      <c r="ALW88" s="188"/>
      <c r="ALX88" s="188"/>
      <c r="ALY88" s="188"/>
      <c r="ALZ88" s="188"/>
      <c r="AMA88" s="188"/>
      <c r="AMB88" s="188"/>
      <c r="AMC88" s="188"/>
      <c r="AMD88" s="188"/>
      <c r="AME88" s="188"/>
      <c r="AMF88" s="188"/>
      <c r="AMG88" s="188"/>
      <c r="AMH88" s="188"/>
    </row>
    <row r="89" spans="1:1022" ht="14.85" customHeight="1" x14ac:dyDescent="0.25">
      <c r="A89" s="25" t="s">
        <v>21</v>
      </c>
      <c r="B89" s="17">
        <v>25</v>
      </c>
      <c r="C89" s="18" t="s">
        <v>346</v>
      </c>
      <c r="D89" s="26" t="s">
        <v>354</v>
      </c>
      <c r="E89" s="19" t="s">
        <v>355</v>
      </c>
      <c r="F89" s="34" t="s">
        <v>356</v>
      </c>
      <c r="G89" s="19" t="s">
        <v>357</v>
      </c>
      <c r="H89" s="19" t="s">
        <v>34</v>
      </c>
      <c r="I89" s="19" t="s">
        <v>23</v>
      </c>
      <c r="J89" s="19">
        <v>87114</v>
      </c>
      <c r="K89" s="28" t="s">
        <v>358</v>
      </c>
      <c r="L89" s="53" t="s">
        <v>359</v>
      </c>
      <c r="M89" s="50" t="s">
        <v>24</v>
      </c>
      <c r="N89" s="19" t="s">
        <v>31</v>
      </c>
      <c r="O89" s="54">
        <v>44509</v>
      </c>
      <c r="P89" s="47">
        <f t="shared" si="18"/>
        <v>44874</v>
      </c>
      <c r="Q89" s="52" t="s">
        <v>37</v>
      </c>
      <c r="R89" s="23" t="str">
        <f t="shared" ca="1" si="19"/>
        <v>CURRENT</v>
      </c>
    </row>
    <row r="90" spans="1:1022" ht="14.85" customHeight="1" x14ac:dyDescent="0.25">
      <c r="A90" s="25" t="s">
        <v>21</v>
      </c>
      <c r="B90" s="17">
        <v>25</v>
      </c>
      <c r="C90" s="18" t="s">
        <v>322</v>
      </c>
      <c r="D90" s="26" t="s">
        <v>360</v>
      </c>
      <c r="E90" s="19" t="s">
        <v>361</v>
      </c>
      <c r="F90" s="36" t="s">
        <v>362</v>
      </c>
      <c r="G90" s="19" t="s">
        <v>363</v>
      </c>
      <c r="H90" s="19" t="s">
        <v>29</v>
      </c>
      <c r="I90" s="19" t="s">
        <v>23</v>
      </c>
      <c r="J90" s="19">
        <v>87124</v>
      </c>
      <c r="K90" s="28" t="s">
        <v>364</v>
      </c>
      <c r="L90" s="53"/>
      <c r="M90" s="50" t="s">
        <v>24</v>
      </c>
      <c r="N90" s="19" t="s">
        <v>25</v>
      </c>
      <c r="O90" s="54">
        <v>44340</v>
      </c>
      <c r="P90" s="47">
        <f t="shared" si="18"/>
        <v>44705</v>
      </c>
      <c r="Q90" s="52" t="s">
        <v>26</v>
      </c>
      <c r="R90" s="23" t="str">
        <f t="shared" ca="1" si="19"/>
        <v>DUE</v>
      </c>
      <c r="S90" s="220" t="s">
        <v>384</v>
      </c>
    </row>
    <row r="91" spans="1:1022" ht="14.85" customHeight="1" x14ac:dyDescent="0.25">
      <c r="A91" s="25" t="s">
        <v>21</v>
      </c>
      <c r="B91" s="17">
        <v>25</v>
      </c>
      <c r="C91" s="18" t="s">
        <v>365</v>
      </c>
      <c r="D91" s="18" t="s">
        <v>366</v>
      </c>
      <c r="E91" s="19" t="s">
        <v>367</v>
      </c>
      <c r="F91" s="27" t="s">
        <v>368</v>
      </c>
      <c r="G91" s="46" t="s">
        <v>369</v>
      </c>
      <c r="H91" s="18" t="s">
        <v>29</v>
      </c>
      <c r="I91" s="18" t="s">
        <v>23</v>
      </c>
      <c r="J91" s="19">
        <v>87144</v>
      </c>
      <c r="K91" s="28" t="s">
        <v>370</v>
      </c>
      <c r="L91" s="28"/>
      <c r="M91" s="50" t="s">
        <v>24</v>
      </c>
      <c r="N91" s="19" t="s">
        <v>31</v>
      </c>
      <c r="O91" s="54">
        <v>44382</v>
      </c>
      <c r="P91" s="47">
        <f t="shared" si="18"/>
        <v>44747</v>
      </c>
      <c r="Q91" s="33" t="s">
        <v>37</v>
      </c>
      <c r="R91" s="73" t="str">
        <f t="shared" ca="1" si="19"/>
        <v>DUE</v>
      </c>
      <c r="S91" s="224"/>
    </row>
    <row r="92" spans="1:1022" ht="14.85" customHeight="1" x14ac:dyDescent="0.25">
      <c r="A92" s="25" t="s">
        <v>21</v>
      </c>
      <c r="B92" s="17"/>
      <c r="C92" s="18" t="s">
        <v>440</v>
      </c>
      <c r="D92" s="18" t="s">
        <v>441</v>
      </c>
      <c r="E92" s="19" t="s">
        <v>442</v>
      </c>
      <c r="F92" s="97" t="s">
        <v>443</v>
      </c>
      <c r="G92" s="46" t="s">
        <v>444</v>
      </c>
      <c r="H92" s="18" t="s">
        <v>34</v>
      </c>
      <c r="I92" s="18" t="s">
        <v>23</v>
      </c>
      <c r="J92" s="19">
        <v>87110</v>
      </c>
      <c r="K92" s="28"/>
      <c r="L92" s="28" t="s">
        <v>445</v>
      </c>
      <c r="M92" s="50"/>
      <c r="N92" s="19"/>
      <c r="O92" s="54"/>
      <c r="P92" s="47"/>
      <c r="Q92" s="33"/>
      <c r="R92" s="73"/>
      <c r="S92" s="224"/>
    </row>
    <row r="93" spans="1:1022" ht="14.85" customHeight="1" x14ac:dyDescent="0.25">
      <c r="A93" s="25" t="s">
        <v>242</v>
      </c>
      <c r="B93" s="17"/>
      <c r="C93" s="18" t="s">
        <v>474</v>
      </c>
      <c r="D93" s="18" t="s">
        <v>475</v>
      </c>
      <c r="E93" s="19" t="s">
        <v>476</v>
      </c>
      <c r="F93" s="97" t="s">
        <v>477</v>
      </c>
      <c r="G93" s="46" t="s">
        <v>478</v>
      </c>
      <c r="H93" s="18" t="s">
        <v>34</v>
      </c>
      <c r="I93" s="18" t="s">
        <v>23</v>
      </c>
      <c r="J93" s="19">
        <v>87105</v>
      </c>
      <c r="K93" s="28" t="s">
        <v>479</v>
      </c>
      <c r="L93" s="28" t="s">
        <v>479</v>
      </c>
      <c r="M93" s="50"/>
      <c r="N93" s="19"/>
      <c r="O93" s="54" t="s">
        <v>243</v>
      </c>
      <c r="P93" s="32" t="s">
        <v>115</v>
      </c>
      <c r="Q93" s="33"/>
      <c r="R93" s="73" t="s">
        <v>117</v>
      </c>
    </row>
    <row r="94" spans="1:1022" ht="14.85" customHeight="1" x14ac:dyDescent="0.25">
      <c r="A94" s="130" t="s">
        <v>21</v>
      </c>
      <c r="B94" s="131">
        <v>15</v>
      </c>
      <c r="C94" s="132" t="s">
        <v>519</v>
      </c>
      <c r="D94" s="132" t="s">
        <v>518</v>
      </c>
      <c r="E94" s="134"/>
      <c r="F94" s="97" t="s">
        <v>520</v>
      </c>
      <c r="G94" s="169" t="s">
        <v>521</v>
      </c>
      <c r="H94" s="132" t="s">
        <v>522</v>
      </c>
      <c r="I94" s="132" t="s">
        <v>23</v>
      </c>
      <c r="J94" s="134">
        <v>87031</v>
      </c>
      <c r="K94" s="137"/>
      <c r="L94" s="137"/>
      <c r="M94" s="170" t="s">
        <v>30</v>
      </c>
      <c r="N94" s="134"/>
      <c r="O94" s="171">
        <v>44652</v>
      </c>
      <c r="P94" s="142">
        <f t="shared" si="18"/>
        <v>45017</v>
      </c>
      <c r="Q94" s="143" t="s">
        <v>101</v>
      </c>
      <c r="R94" s="24" t="str">
        <f t="shared" ca="1" si="19"/>
        <v>CURRENT</v>
      </c>
    </row>
    <row r="95" spans="1:1022" x14ac:dyDescent="0.25">
      <c r="A95" s="130" t="s">
        <v>21</v>
      </c>
      <c r="B95" s="131">
        <v>25</v>
      </c>
      <c r="C95" s="132" t="s">
        <v>235</v>
      </c>
      <c r="D95" s="133" t="s">
        <v>399</v>
      </c>
      <c r="E95" s="134" t="s">
        <v>400</v>
      </c>
      <c r="F95" s="135" t="s">
        <v>401</v>
      </c>
      <c r="G95" s="136" t="s">
        <v>402</v>
      </c>
      <c r="H95" s="132" t="s">
        <v>403</v>
      </c>
      <c r="I95" s="132" t="s">
        <v>404</v>
      </c>
      <c r="J95" s="134">
        <v>44122</v>
      </c>
      <c r="K95" s="137" t="s">
        <v>405</v>
      </c>
      <c r="L95" s="138"/>
      <c r="M95" s="139" t="s">
        <v>406</v>
      </c>
      <c r="N95" s="140"/>
      <c r="O95" s="141">
        <v>44504</v>
      </c>
      <c r="P95" s="142">
        <f t="shared" si="18"/>
        <v>44869</v>
      </c>
      <c r="Q95" s="143"/>
      <c r="R95" s="24" t="str">
        <f t="shared" ca="1" si="19"/>
        <v>CURRENT</v>
      </c>
    </row>
    <row r="96" spans="1:1022" s="157" customFormat="1" x14ac:dyDescent="0.25">
      <c r="A96" s="153" t="s">
        <v>81</v>
      </c>
      <c r="B96" s="154"/>
      <c r="C96" s="154" t="s">
        <v>502</v>
      </c>
      <c r="D96" s="145" t="s">
        <v>496</v>
      </c>
      <c r="E96" s="154" t="s">
        <v>503</v>
      </c>
      <c r="F96" s="155"/>
      <c r="G96" s="145" t="s">
        <v>506</v>
      </c>
      <c r="H96" s="145" t="s">
        <v>34</v>
      </c>
      <c r="I96" s="145" t="s">
        <v>23</v>
      </c>
      <c r="J96" s="147">
        <v>87105</v>
      </c>
      <c r="K96" s="148" t="s">
        <v>504</v>
      </c>
      <c r="L96" s="156" t="s">
        <v>505</v>
      </c>
      <c r="M96" s="154"/>
      <c r="N96" s="154" t="s">
        <v>35</v>
      </c>
      <c r="O96" s="149">
        <v>44632</v>
      </c>
      <c r="P96" s="32">
        <f>EDATE(O96,12)</f>
        <v>44997</v>
      </c>
      <c r="Q96" s="154" t="s">
        <v>61</v>
      </c>
      <c r="R96" s="150" t="str">
        <f ca="1">IF(DATEDIF(O96,TODAY(),"d")&gt;365,"DUE","CURRENT")</f>
        <v>CURRENT</v>
      </c>
      <c r="S96" s="222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  <c r="BT96" s="154"/>
      <c r="BU96" s="154"/>
      <c r="BV96" s="154"/>
      <c r="BW96" s="154"/>
      <c r="BX96" s="154"/>
      <c r="BY96" s="154"/>
      <c r="BZ96" s="154"/>
      <c r="CA96" s="154"/>
      <c r="CB96" s="154"/>
      <c r="CC96" s="154"/>
      <c r="CD96" s="154"/>
      <c r="CE96" s="154"/>
      <c r="CF96" s="154"/>
      <c r="CG96" s="154"/>
      <c r="CH96" s="154"/>
      <c r="CI96" s="154"/>
      <c r="CJ96" s="154"/>
      <c r="CK96" s="154"/>
      <c r="CL96" s="154"/>
      <c r="CM96" s="154"/>
      <c r="CN96" s="154"/>
      <c r="CO96" s="154"/>
      <c r="CP96" s="154"/>
      <c r="CQ96" s="154"/>
      <c r="CR96" s="154"/>
      <c r="CS96" s="154"/>
      <c r="CT96" s="154"/>
      <c r="CU96" s="154"/>
      <c r="CV96" s="154"/>
      <c r="CW96" s="154"/>
      <c r="CX96" s="154"/>
      <c r="CY96" s="154"/>
      <c r="CZ96" s="154"/>
      <c r="DA96" s="154"/>
      <c r="DB96" s="154"/>
      <c r="DC96" s="154"/>
      <c r="DD96" s="154"/>
      <c r="DE96" s="154"/>
      <c r="DF96" s="154"/>
      <c r="DG96" s="154"/>
      <c r="DH96" s="154"/>
      <c r="DI96" s="154"/>
      <c r="DJ96" s="154"/>
      <c r="DK96" s="154"/>
      <c r="DL96" s="154"/>
      <c r="DM96" s="154"/>
      <c r="DN96" s="154"/>
      <c r="DO96" s="154"/>
      <c r="DP96" s="154"/>
      <c r="DQ96" s="154"/>
      <c r="DR96" s="154"/>
      <c r="DS96" s="154"/>
      <c r="DT96" s="154"/>
      <c r="DU96" s="154"/>
      <c r="DV96" s="154"/>
      <c r="DW96" s="154"/>
      <c r="DX96" s="154"/>
      <c r="DY96" s="154"/>
      <c r="DZ96" s="154"/>
      <c r="EA96" s="154"/>
      <c r="EB96" s="154"/>
      <c r="EC96" s="154"/>
      <c r="ED96" s="154"/>
      <c r="EE96" s="154"/>
      <c r="EF96" s="154"/>
      <c r="EG96" s="154"/>
      <c r="EH96" s="154"/>
      <c r="EI96" s="154"/>
      <c r="EJ96" s="154"/>
      <c r="EK96" s="154"/>
      <c r="EL96" s="154"/>
      <c r="EM96" s="154"/>
      <c r="EN96" s="154"/>
      <c r="EO96" s="154"/>
      <c r="EP96" s="154"/>
      <c r="EQ96" s="154"/>
      <c r="ER96" s="154"/>
      <c r="ES96" s="154"/>
      <c r="ET96" s="154"/>
      <c r="EU96" s="154"/>
      <c r="EV96" s="154"/>
      <c r="EW96" s="154"/>
      <c r="EX96" s="154"/>
      <c r="EY96" s="154"/>
      <c r="EZ96" s="154"/>
      <c r="FA96" s="154"/>
      <c r="FB96" s="154"/>
      <c r="FC96" s="154"/>
      <c r="FD96" s="154"/>
      <c r="FE96" s="154"/>
      <c r="FF96" s="154"/>
      <c r="FG96" s="154"/>
      <c r="FH96" s="154"/>
      <c r="FI96" s="154"/>
      <c r="FJ96" s="154"/>
      <c r="FK96" s="154"/>
      <c r="FL96" s="154"/>
      <c r="FM96" s="154"/>
      <c r="FN96" s="154"/>
      <c r="FO96" s="154"/>
      <c r="FP96" s="154"/>
      <c r="FQ96" s="154"/>
      <c r="FR96" s="154"/>
      <c r="FS96" s="154"/>
      <c r="FT96" s="154"/>
      <c r="FU96" s="154"/>
      <c r="FV96" s="154"/>
      <c r="FW96" s="154"/>
      <c r="FX96" s="154"/>
      <c r="FY96" s="154"/>
      <c r="FZ96" s="154"/>
      <c r="GA96" s="154"/>
      <c r="GB96" s="154"/>
      <c r="GC96" s="154"/>
      <c r="GD96" s="154"/>
      <c r="GE96" s="154"/>
      <c r="GF96" s="154"/>
      <c r="GG96" s="154"/>
      <c r="GH96" s="154"/>
      <c r="GI96" s="154"/>
      <c r="GJ96" s="154"/>
      <c r="GK96" s="154"/>
      <c r="GL96" s="154"/>
      <c r="GM96" s="154"/>
      <c r="GN96" s="154"/>
      <c r="GO96" s="154"/>
      <c r="GP96" s="154"/>
      <c r="GQ96" s="154"/>
      <c r="GR96" s="154"/>
      <c r="GS96" s="154"/>
      <c r="GT96" s="154"/>
      <c r="GU96" s="154"/>
      <c r="GV96" s="154"/>
      <c r="GW96" s="154"/>
      <c r="GX96" s="154"/>
      <c r="GY96" s="154"/>
      <c r="GZ96" s="154"/>
      <c r="HA96" s="154"/>
      <c r="HB96" s="154"/>
      <c r="HC96" s="154"/>
      <c r="HD96" s="154"/>
      <c r="HE96" s="154"/>
      <c r="HF96" s="154"/>
      <c r="HG96" s="154"/>
      <c r="HH96" s="154"/>
      <c r="HI96" s="154"/>
      <c r="HJ96" s="154"/>
      <c r="HK96" s="154"/>
      <c r="HL96" s="154"/>
      <c r="HM96" s="154"/>
      <c r="HN96" s="154"/>
      <c r="HO96" s="154"/>
      <c r="HP96" s="154"/>
      <c r="HQ96" s="154"/>
      <c r="HR96" s="154"/>
      <c r="HS96" s="154"/>
      <c r="HT96" s="154"/>
      <c r="HU96" s="154"/>
      <c r="HV96" s="154"/>
      <c r="HW96" s="154"/>
      <c r="HX96" s="154"/>
      <c r="HY96" s="154"/>
      <c r="HZ96" s="154"/>
      <c r="IA96" s="154"/>
      <c r="IB96" s="154"/>
      <c r="IC96" s="154"/>
      <c r="ID96" s="154"/>
      <c r="IE96" s="154"/>
      <c r="IF96" s="154"/>
      <c r="IG96" s="154"/>
      <c r="IH96" s="154"/>
      <c r="II96" s="154"/>
      <c r="IJ96" s="154"/>
      <c r="IK96" s="154"/>
      <c r="IL96" s="154"/>
      <c r="IM96" s="154"/>
      <c r="IN96" s="154"/>
      <c r="IO96" s="154"/>
      <c r="IP96" s="154"/>
      <c r="IQ96" s="154"/>
      <c r="IR96" s="154"/>
    </row>
    <row r="97" spans="1:252" s="151" customFormat="1" ht="12.75" x14ac:dyDescent="0.2">
      <c r="A97" s="144" t="s">
        <v>21</v>
      </c>
      <c r="B97" s="17">
        <v>15</v>
      </c>
      <c r="C97" s="152" t="s">
        <v>323</v>
      </c>
      <c r="D97" s="145" t="s">
        <v>496</v>
      </c>
      <c r="E97" s="145" t="s">
        <v>498</v>
      </c>
      <c r="F97" s="146" t="s">
        <v>497</v>
      </c>
      <c r="G97" s="145" t="s">
        <v>499</v>
      </c>
      <c r="H97" s="145" t="s">
        <v>34</v>
      </c>
      <c r="I97" s="145" t="s">
        <v>23</v>
      </c>
      <c r="J97" s="147">
        <v>87105</v>
      </c>
      <c r="K97" s="148" t="s">
        <v>500</v>
      </c>
      <c r="L97" s="148" t="s">
        <v>501</v>
      </c>
      <c r="M97" s="145"/>
      <c r="N97" s="145" t="s">
        <v>31</v>
      </c>
      <c r="O97" s="149">
        <v>44632</v>
      </c>
      <c r="P97" s="32">
        <f t="shared" si="18"/>
        <v>44997</v>
      </c>
      <c r="Q97" s="145" t="s">
        <v>32</v>
      </c>
      <c r="R97" s="150" t="str">
        <f t="shared" ca="1" si="19"/>
        <v>CURRENT</v>
      </c>
      <c r="S97" s="223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5"/>
      <c r="CA97" s="145"/>
      <c r="CB97" s="145"/>
      <c r="CC97" s="145"/>
      <c r="CD97" s="145"/>
      <c r="CE97" s="145"/>
      <c r="CF97" s="145"/>
      <c r="CG97" s="145"/>
      <c r="CH97" s="145"/>
      <c r="CI97" s="145"/>
      <c r="CJ97" s="145"/>
      <c r="CK97" s="145"/>
      <c r="CL97" s="145"/>
      <c r="CM97" s="145"/>
      <c r="CN97" s="145"/>
      <c r="CO97" s="145"/>
      <c r="CP97" s="145"/>
      <c r="CQ97" s="145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5"/>
      <c r="DX97" s="145"/>
      <c r="DY97" s="145"/>
      <c r="DZ97" s="145"/>
      <c r="EA97" s="145"/>
      <c r="EB97" s="145"/>
      <c r="EC97" s="145"/>
      <c r="ED97" s="145"/>
      <c r="EE97" s="145"/>
      <c r="EF97" s="145"/>
      <c r="EG97" s="145"/>
      <c r="EH97" s="145"/>
      <c r="EI97" s="145"/>
      <c r="EJ97" s="145"/>
      <c r="EK97" s="145"/>
      <c r="EL97" s="145"/>
      <c r="EM97" s="145"/>
      <c r="EN97" s="145"/>
      <c r="EO97" s="145"/>
      <c r="EP97" s="145"/>
      <c r="EQ97" s="145"/>
      <c r="ER97" s="145"/>
      <c r="ES97" s="145"/>
      <c r="ET97" s="145"/>
      <c r="EU97" s="145"/>
      <c r="EV97" s="145"/>
      <c r="EW97" s="145"/>
      <c r="EX97" s="145"/>
      <c r="EY97" s="145"/>
      <c r="EZ97" s="145"/>
      <c r="FA97" s="145"/>
      <c r="FB97" s="145"/>
      <c r="FC97" s="145"/>
      <c r="FD97" s="145"/>
      <c r="FE97" s="145"/>
      <c r="FF97" s="145"/>
      <c r="FG97" s="145"/>
      <c r="FH97" s="145"/>
      <c r="FI97" s="145"/>
      <c r="FJ97" s="145"/>
      <c r="FK97" s="145"/>
      <c r="FL97" s="145"/>
      <c r="FM97" s="145"/>
      <c r="FN97" s="145"/>
      <c r="FO97" s="145"/>
      <c r="FP97" s="145"/>
      <c r="FQ97" s="145"/>
      <c r="FR97" s="145"/>
      <c r="FS97" s="145"/>
      <c r="FT97" s="145"/>
      <c r="FU97" s="145"/>
      <c r="FV97" s="145"/>
      <c r="FW97" s="145"/>
      <c r="FX97" s="145"/>
      <c r="FY97" s="145"/>
      <c r="FZ97" s="145"/>
      <c r="GA97" s="145"/>
      <c r="GB97" s="145"/>
      <c r="GC97" s="145"/>
      <c r="GD97" s="145"/>
      <c r="GE97" s="145"/>
      <c r="GF97" s="145"/>
      <c r="GG97" s="145"/>
      <c r="GH97" s="145"/>
      <c r="GI97" s="145"/>
      <c r="GJ97" s="145"/>
      <c r="GK97" s="145"/>
      <c r="GL97" s="145"/>
      <c r="GM97" s="145"/>
      <c r="GN97" s="145"/>
      <c r="GO97" s="145"/>
      <c r="GP97" s="145"/>
      <c r="GQ97" s="145"/>
      <c r="GR97" s="145"/>
      <c r="GS97" s="145"/>
      <c r="GT97" s="145"/>
      <c r="GU97" s="145"/>
      <c r="GV97" s="145"/>
      <c r="GW97" s="145"/>
      <c r="GX97" s="145"/>
      <c r="GY97" s="145"/>
      <c r="GZ97" s="145"/>
      <c r="HA97" s="145"/>
      <c r="HB97" s="145"/>
      <c r="HC97" s="145"/>
      <c r="HD97" s="145"/>
      <c r="HE97" s="145"/>
      <c r="HF97" s="145"/>
      <c r="HG97" s="145"/>
      <c r="HH97" s="145"/>
      <c r="HI97" s="145"/>
      <c r="HJ97" s="145"/>
      <c r="HK97" s="145"/>
      <c r="HL97" s="145"/>
      <c r="HM97" s="145"/>
      <c r="HN97" s="145"/>
      <c r="HO97" s="145"/>
      <c r="HP97" s="145"/>
      <c r="HQ97" s="145"/>
      <c r="HR97" s="145"/>
      <c r="HS97" s="145"/>
      <c r="HT97" s="145"/>
      <c r="HU97" s="145"/>
      <c r="HV97" s="145"/>
      <c r="HW97" s="145"/>
      <c r="HX97" s="145"/>
      <c r="HY97" s="145"/>
      <c r="HZ97" s="145"/>
      <c r="IA97" s="145"/>
      <c r="IB97" s="145"/>
      <c r="IC97" s="145"/>
      <c r="ID97" s="145"/>
      <c r="IE97" s="145"/>
      <c r="IF97" s="145"/>
      <c r="IG97" s="145"/>
      <c r="IH97" s="145"/>
      <c r="II97" s="145"/>
      <c r="IJ97" s="145"/>
      <c r="IK97" s="145"/>
      <c r="IL97" s="145"/>
      <c r="IM97" s="145"/>
      <c r="IN97" s="145"/>
      <c r="IO97" s="145"/>
      <c r="IP97" s="145"/>
      <c r="IQ97" s="145"/>
      <c r="IR97" s="145"/>
    </row>
    <row r="98" spans="1:252" x14ac:dyDescent="0.25">
      <c r="R98" s="2">
        <f ca="1">COUNTIF(R5:R97,"current")</f>
        <v>68</v>
      </c>
    </row>
  </sheetData>
  <mergeCells count="3">
    <mergeCell ref="A1:R1"/>
    <mergeCell ref="A2:R2"/>
    <mergeCell ref="A3:R3"/>
  </mergeCells>
  <phoneticPr fontId="17" type="noConversion"/>
  <conditionalFormatting sqref="R17:R97 R5:R15">
    <cfRule type="cellIs" dxfId="41" priority="16" operator="equal">
      <formula>"DUE"</formula>
    </cfRule>
  </conditionalFormatting>
  <conditionalFormatting sqref="S38 S34:S36">
    <cfRule type="cellIs" dxfId="40" priority="17" operator="equal">
      <formula>"Over 1 Yr. Past"</formula>
    </cfRule>
  </conditionalFormatting>
  <conditionalFormatting sqref="P93:P97 P77 P80:P84 P17:P34 P36:P62 P70:P71 P5:P15">
    <cfRule type="timePeriod" dxfId="39" priority="18" timePeriod="nextMonth">
      <formula>AND(MONTH(P5)=MONTH(EDATE(TODAY(),0+1)),YEAR(P5)=YEAR(EDATE(TODAY(),0+1)))</formula>
    </cfRule>
  </conditionalFormatting>
  <conditionalFormatting sqref="P93:P97 P77 P80:P84 P17:P34 P36:P62 P70:P71 P5:P15">
    <cfRule type="timePeriod" dxfId="38" priority="19" timePeriod="thisMonth">
      <formula>AND(MONTH(P5)=MONTH(TODAY()),YEAR(P5)=YEAR(TODAY()))</formula>
    </cfRule>
  </conditionalFormatting>
  <conditionalFormatting sqref="R17:R97 R5:R15">
    <cfRule type="cellIs" dxfId="37" priority="20" operator="equal">
      <formula>"LIFETIME"</formula>
    </cfRule>
  </conditionalFormatting>
  <conditionalFormatting sqref="P63">
    <cfRule type="timePeriod" dxfId="36" priority="21" timePeriod="nextMonth">
      <formula>AND(MONTH(P63)=MONTH(EDATE(TODAY(),0+1)),YEAR(P63)=YEAR(EDATE(TODAY(),0+1)))</formula>
    </cfRule>
  </conditionalFormatting>
  <conditionalFormatting sqref="P63">
    <cfRule type="timePeriod" dxfId="35" priority="22" timePeriod="thisMonth">
      <formula>AND(MONTH(P63)=MONTH(TODAY()),YEAR(P63)=YEAR(TODAY()))</formula>
    </cfRule>
  </conditionalFormatting>
  <conditionalFormatting sqref="P64">
    <cfRule type="timePeriod" dxfId="34" priority="27" timePeriod="nextMonth">
      <formula>AND(MONTH(P64)=MONTH(EDATE(TODAY(),0+1)),YEAR(P64)=YEAR(EDATE(TODAY(),0+1)))</formula>
    </cfRule>
  </conditionalFormatting>
  <conditionalFormatting sqref="P64">
    <cfRule type="timePeriod" dxfId="33" priority="28" timePeriod="thisMonth">
      <formula>AND(MONTH(P64)=MONTH(TODAY()),YEAR(P64)=YEAR(TODAY()))</formula>
    </cfRule>
  </conditionalFormatting>
  <conditionalFormatting sqref="P65:P67">
    <cfRule type="timePeriod" dxfId="32" priority="31" timePeriod="nextMonth">
      <formula>AND(MONTH(P65)=MONTH(EDATE(TODAY(),0+1)),YEAR(P65)=YEAR(EDATE(TODAY(),0+1)))</formula>
    </cfRule>
  </conditionalFormatting>
  <conditionalFormatting sqref="P65:P67">
    <cfRule type="timePeriod" dxfId="31" priority="32" timePeriod="thisMonth">
      <formula>AND(MONTH(P65)=MONTH(TODAY()),YEAR(P65)=YEAR(TODAY()))</formula>
    </cfRule>
  </conditionalFormatting>
  <conditionalFormatting sqref="P68">
    <cfRule type="timePeriod" dxfId="30" priority="35" timePeriod="nextMonth">
      <formula>AND(MONTH(P68)=MONTH(EDATE(TODAY(),0+1)),YEAR(P68)=YEAR(EDATE(TODAY(),0+1)))</formula>
    </cfRule>
  </conditionalFormatting>
  <conditionalFormatting sqref="P68">
    <cfRule type="timePeriod" dxfId="29" priority="36" timePeriod="thisMonth">
      <formula>AND(MONTH(P68)=MONTH(TODAY()),YEAR(P68)=YEAR(TODAY()))</formula>
    </cfRule>
  </conditionalFormatting>
  <conditionalFormatting sqref="P69">
    <cfRule type="timePeriod" dxfId="28" priority="37" timePeriod="nextMonth">
      <formula>AND(MONTH(P69)=MONTH(EDATE(TODAY(),0+1)),YEAR(P69)=YEAR(EDATE(TODAY(),0+1)))</formula>
    </cfRule>
  </conditionalFormatting>
  <conditionalFormatting sqref="P69">
    <cfRule type="timePeriod" dxfId="27" priority="38" timePeriod="thisMonth">
      <formula>AND(MONTH(P69)=MONTH(TODAY()),YEAR(P69)=YEAR(TODAY()))</formula>
    </cfRule>
  </conditionalFormatting>
  <conditionalFormatting sqref="P72:P76">
    <cfRule type="timePeriod" dxfId="26" priority="55" timePeriod="nextMonth">
      <formula>AND(MONTH(P72)=MONTH(EDATE(TODAY(),0+1)),YEAR(P72)=YEAR(EDATE(TODAY(),0+1)))</formula>
    </cfRule>
  </conditionalFormatting>
  <conditionalFormatting sqref="P72:P76">
    <cfRule type="timePeriod" dxfId="25" priority="56" timePeriod="thisMonth">
      <formula>AND(MONTH(P72)=MONTH(TODAY()),YEAR(P72)=YEAR(TODAY()))</formula>
    </cfRule>
  </conditionalFormatting>
  <conditionalFormatting sqref="P78">
    <cfRule type="timePeriod" dxfId="22" priority="97" timePeriod="nextMonth">
      <formula>AND(MONTH(P78)=MONTH(EDATE(TODAY(),0+1)),YEAR(P78)=YEAR(EDATE(TODAY(),0+1)))</formula>
    </cfRule>
  </conditionalFormatting>
  <conditionalFormatting sqref="P78">
    <cfRule type="timePeriod" dxfId="21" priority="98" timePeriod="thisMonth">
      <formula>AND(MONTH(P78)=MONTH(TODAY()),YEAR(P78)=YEAR(TODAY()))</formula>
    </cfRule>
  </conditionalFormatting>
  <conditionalFormatting sqref="P79">
    <cfRule type="timePeriod" dxfId="20" priority="99" timePeriod="nextMonth">
      <formula>AND(MONTH(P79)=MONTH(EDATE(TODAY(),0+1)),YEAR(P79)=YEAR(EDATE(TODAY(),0+1)))</formula>
    </cfRule>
  </conditionalFormatting>
  <conditionalFormatting sqref="P79">
    <cfRule type="timePeriod" dxfId="19" priority="100" timePeriod="thisMonth">
      <formula>AND(MONTH(P79)=MONTH(TODAY()),YEAR(P79)=YEAR(TODAY()))</formula>
    </cfRule>
  </conditionalFormatting>
  <conditionalFormatting sqref="P35">
    <cfRule type="timePeriod" dxfId="18" priority="103" timePeriod="nextMonth">
      <formula>AND(MONTH(P35)=MONTH(EDATE(TODAY(),0+1)),YEAR(P35)=YEAR(EDATE(TODAY(),0+1)))</formula>
    </cfRule>
  </conditionalFormatting>
  <conditionalFormatting sqref="P35">
    <cfRule type="timePeriod" dxfId="17" priority="104" timePeriod="thisMonth">
      <formula>AND(MONTH(P35)=MONTH(TODAY()),YEAR(P35)=YEAR(TODAY()))</formula>
    </cfRule>
  </conditionalFormatting>
  <conditionalFormatting sqref="P85">
    <cfRule type="timePeriod" dxfId="16" priority="115" timePeriod="nextMonth">
      <formula>AND(MONTH(P85)=MONTH(EDATE(TODAY(),0+1)),YEAR(P85)=YEAR(EDATE(TODAY(),0+1)))</formula>
    </cfRule>
  </conditionalFormatting>
  <conditionalFormatting sqref="P85">
    <cfRule type="timePeriod" dxfId="15" priority="116" timePeriod="thisMonth">
      <formula>AND(MONTH(P85)=MONTH(TODAY()),YEAR(P85)=YEAR(TODAY()))</formula>
    </cfRule>
  </conditionalFormatting>
  <conditionalFormatting sqref="P86:P87">
    <cfRule type="timePeriod" dxfId="14" priority="127" timePeriod="nextMonth">
      <formula>AND(MONTH(P86)=MONTH(EDATE(TODAY(),0+1)),YEAR(P86)=YEAR(EDATE(TODAY(),0+1)))</formula>
    </cfRule>
  </conditionalFormatting>
  <conditionalFormatting sqref="P86:P87">
    <cfRule type="timePeriod" dxfId="13" priority="128" timePeriod="thisMonth">
      <formula>AND(MONTH(P86)=MONTH(TODAY()),YEAR(P86)=YEAR(TODAY()))</formula>
    </cfRule>
  </conditionalFormatting>
  <conditionalFormatting sqref="P88">
    <cfRule type="timePeriod" dxfId="12" priority="129" timePeriod="nextMonth">
      <formula>AND(MONTH(P88)=MONTH(EDATE(TODAY(),0+1)),YEAR(P88)=YEAR(EDATE(TODAY(),0+1)))</formula>
    </cfRule>
  </conditionalFormatting>
  <conditionalFormatting sqref="P88">
    <cfRule type="timePeriod" dxfId="11" priority="130" timePeriod="thisMonth">
      <formula>AND(MONTH(P88)=MONTH(TODAY()),YEAR(P88)=YEAR(TODAY()))</formula>
    </cfRule>
  </conditionalFormatting>
  <conditionalFormatting sqref="P90">
    <cfRule type="timePeriod" dxfId="10" priority="147" timePeriod="nextMonth">
      <formula>AND(MONTH(P90)=MONTH(EDATE(TODAY(),0+1)),YEAR(P90)=YEAR(EDATE(TODAY(),0+1)))</formula>
    </cfRule>
  </conditionalFormatting>
  <conditionalFormatting sqref="P90">
    <cfRule type="timePeriod" dxfId="9" priority="148" timePeriod="thisMonth">
      <formula>AND(MONTH(P90)=MONTH(TODAY()),YEAR(P90)=YEAR(TODAY()))</formula>
    </cfRule>
  </conditionalFormatting>
  <conditionalFormatting sqref="P89">
    <cfRule type="timePeriod" dxfId="8" priority="149" timePeriod="nextMonth">
      <formula>AND(MONTH(P89)=MONTH(EDATE(TODAY(),0+1)),YEAR(P89)=YEAR(EDATE(TODAY(),0+1)))</formula>
    </cfRule>
  </conditionalFormatting>
  <conditionalFormatting sqref="P89">
    <cfRule type="timePeriod" dxfId="7" priority="150" timePeriod="thisMonth">
      <formula>AND(MONTH(P89)=MONTH(TODAY()),YEAR(P89)=YEAR(TODAY()))</formula>
    </cfRule>
  </conditionalFormatting>
  <conditionalFormatting sqref="P91:P92">
    <cfRule type="timePeriod" dxfId="6" priority="151" timePeriod="nextMonth">
      <formula>AND(MONTH(P91)=MONTH(EDATE(TODAY(),0+1)),YEAR(P91)=YEAR(EDATE(TODAY(),0+1)))</formula>
    </cfRule>
  </conditionalFormatting>
  <conditionalFormatting sqref="P91:P92">
    <cfRule type="timePeriod" dxfId="5" priority="152" timePeriod="thisMonth">
      <formula>AND(MONTH(P91)=MONTH(TODAY()),YEAR(P91)=YEAR(TODAY()))</formula>
    </cfRule>
  </conditionalFormatting>
  <conditionalFormatting sqref="R16">
    <cfRule type="cellIs" dxfId="4" priority="1" operator="equal">
      <formula>"DUE"</formula>
    </cfRule>
  </conditionalFormatting>
  <conditionalFormatting sqref="S16">
    <cfRule type="cellIs" dxfId="3" priority="2" operator="equal">
      <formula>"Over 1 Yr. Past"</formula>
    </cfRule>
  </conditionalFormatting>
  <conditionalFormatting sqref="P16">
    <cfRule type="timePeriod" dxfId="2" priority="3" timePeriod="nextMonth">
      <formula>AND(MONTH(P16)=MONTH(EDATE(TODAY(),0+1)),YEAR(P16)=YEAR(EDATE(TODAY(),0+1)))</formula>
    </cfRule>
  </conditionalFormatting>
  <conditionalFormatting sqref="P16">
    <cfRule type="timePeriod" dxfId="1" priority="4" timePeriod="thisMonth">
      <formula>AND(MONTH(P16)=MONTH(TODAY()),YEAR(P16)=YEAR(TODAY()))</formula>
    </cfRule>
  </conditionalFormatting>
  <conditionalFormatting sqref="R16">
    <cfRule type="cellIs" dxfId="0" priority="5" operator="equal">
      <formula>"LIFETIME"</formula>
    </cfRule>
  </conditionalFormatting>
  <hyperlinks>
    <hyperlink ref="F5" r:id="rId1" xr:uid="{00000000-0004-0000-0000-000003000000}"/>
    <hyperlink ref="F6" r:id="rId2" xr:uid="{00000000-0004-0000-0000-000004000000}"/>
    <hyperlink ref="F8" r:id="rId3" xr:uid="{00000000-0004-0000-0000-000005000000}"/>
    <hyperlink ref="F10" r:id="rId4" xr:uid="{00000000-0004-0000-0000-000008000000}"/>
    <hyperlink ref="F11" r:id="rId5" xr:uid="{00000000-0004-0000-0000-00000A000000}"/>
    <hyperlink ref="F12" r:id="rId6" display="bbrogie@msn" xr:uid="{00000000-0004-0000-0000-00000D000000}"/>
    <hyperlink ref="F14" r:id="rId7" xr:uid="{00000000-0004-0000-0000-000010000000}"/>
    <hyperlink ref="F18" r:id="rId8" xr:uid="{00000000-0004-0000-0000-000013000000}"/>
    <hyperlink ref="F19" r:id="rId9" xr:uid="{00000000-0004-0000-0000-000014000000}"/>
    <hyperlink ref="F26" r:id="rId10" xr:uid="{00000000-0004-0000-0000-000023000000}"/>
    <hyperlink ref="F33" r:id="rId11" xr:uid="{00000000-0004-0000-0000-000034000000}"/>
    <hyperlink ref="F34" r:id="rId12" xr:uid="{00000000-0004-0000-0000-000038000000}"/>
    <hyperlink ref="F35" r:id="rId13" xr:uid="{00000000-0004-0000-0000-000039000000}"/>
    <hyperlink ref="F37" r:id="rId14" xr:uid="{00000000-0004-0000-0000-00003A000000}"/>
    <hyperlink ref="F38" r:id="rId15" xr:uid="{00000000-0004-0000-0000-00003B000000}"/>
    <hyperlink ref="F39" r:id="rId16" xr:uid="{00000000-0004-0000-0000-00003D000000}"/>
    <hyperlink ref="F41" r:id="rId17" xr:uid="{00000000-0004-0000-0000-00003F000000}"/>
    <hyperlink ref="F45" r:id="rId18" xr:uid="{00000000-0004-0000-0000-000046000000}"/>
    <hyperlink ref="F46" r:id="rId19" xr:uid="{00000000-0004-0000-0000-000048000000}"/>
    <hyperlink ref="F48" r:id="rId20" xr:uid="{00000000-0004-0000-0000-00004B000000}"/>
    <hyperlink ref="F49" r:id="rId21" xr:uid="{00000000-0004-0000-0000-00004F000000}"/>
    <hyperlink ref="F53" r:id="rId22" xr:uid="{00000000-0004-0000-0000-000056000000}"/>
    <hyperlink ref="F55" r:id="rId23" xr:uid="{00000000-0004-0000-0000-00005A000000}"/>
    <hyperlink ref="F58" r:id="rId24" xr:uid="{00000000-0004-0000-0000-000061000000}"/>
    <hyperlink ref="F59" r:id="rId25" xr:uid="{00000000-0004-0000-0000-000064000000}"/>
    <hyperlink ref="F60" r:id="rId26" xr:uid="{00000000-0004-0000-0000-000065000000}"/>
    <hyperlink ref="F61" r:id="rId27" xr:uid="{00000000-0004-0000-0000-000066000000}"/>
    <hyperlink ref="F62" r:id="rId28" xr:uid="{00000000-0004-0000-0000-000067000000}"/>
    <hyperlink ref="F63" r:id="rId29" xr:uid="{00000000-0004-0000-0000-000068000000}"/>
    <hyperlink ref="F64" r:id="rId30" xr:uid="{00000000-0004-0000-0000-00006A000000}"/>
    <hyperlink ref="F65" r:id="rId31" xr:uid="{00000000-0004-0000-0000-00006C000000}"/>
    <hyperlink ref="F68" r:id="rId32" xr:uid="{00000000-0004-0000-0000-00006E000000}"/>
    <hyperlink ref="F69" r:id="rId33" xr:uid="{00000000-0004-0000-0000-00006F000000}"/>
    <hyperlink ref="F72" r:id="rId34" xr:uid="{00000000-0004-0000-0000-000076000000}"/>
    <hyperlink ref="F78" r:id="rId35" xr:uid="{00000000-0004-0000-0000-00008A000000}"/>
    <hyperlink ref="F79" r:id="rId36" xr:uid="{00000000-0004-0000-0000-00008B000000}"/>
    <hyperlink ref="F80" r:id="rId37" xr:uid="{00000000-0004-0000-0000-00008C000000}"/>
    <hyperlink ref="F85" r:id="rId38" xr:uid="{00000000-0004-0000-0000-000092000000}"/>
    <hyperlink ref="F86" r:id="rId39" xr:uid="{00000000-0004-0000-0000-000098000000}"/>
    <hyperlink ref="F89" r:id="rId40" xr:uid="{00000000-0004-0000-0000-0000A2000000}"/>
    <hyperlink ref="F90" r:id="rId41" xr:uid="{00000000-0004-0000-0000-0000A3000000}"/>
    <hyperlink ref="F91" r:id="rId42" xr:uid="{00000000-0004-0000-0000-0000A4000000}"/>
    <hyperlink ref="F82" r:id="rId43" display="mailto:bigjose2018@comcast.net" xr:uid="{0C3E728F-774F-4D1D-82BB-060F480EA2C2}"/>
    <hyperlink ref="F73" r:id="rId44" xr:uid="{D56FD7D0-DEC6-4873-9B8C-10D035FFC8F4}"/>
    <hyperlink ref="F70" r:id="rId45" xr:uid="{0057348F-14F9-4682-9BF6-2CF89100A172}"/>
    <hyperlink ref="F43" r:id="rId46" xr:uid="{028C7DF4-73DD-4465-9163-BBF5BC02360F}"/>
    <hyperlink ref="F81" r:id="rId47" xr:uid="{F3CC66AA-3D3D-4C0E-A706-F412633906D7}"/>
    <hyperlink ref="F77" r:id="rId48" display="mailto:nschwade@hotmail.com" xr:uid="{0D98047A-A706-47B7-9E64-76E899B0D707}"/>
    <hyperlink ref="F27" r:id="rId49" xr:uid="{8D50942A-8600-4CD1-9092-5D6F2F356275}"/>
    <hyperlink ref="F20" r:id="rId50" xr:uid="{04EFAFEF-54D7-498A-8AB8-E47F12F9030A}"/>
    <hyperlink ref="F97" r:id="rId51" xr:uid="{0C1B24F5-8405-442F-8B2E-C9C788FD5296}"/>
    <hyperlink ref="F16" r:id="rId52" xr:uid="{7B080C4E-3039-41E9-BFC4-4127A557045C}"/>
    <hyperlink ref="F9" r:id="rId53" xr:uid="{1644950F-E2A0-4572-B5AE-DBDEC0F21A22}"/>
    <hyperlink ref="F88" r:id="rId54" xr:uid="{DBC487A4-1821-4769-8456-24DBE510E6CE}"/>
    <hyperlink ref="F52" r:id="rId55" xr:uid="{28B74DDC-941B-47D4-93CC-49A3D7E762ED}"/>
    <hyperlink ref="F57" r:id="rId56" xr:uid="{17C1DD39-22E7-4837-B215-0C4F17D79813}"/>
    <hyperlink ref="F83" r:id="rId57" xr:uid="{160BC107-C359-479C-AB1B-0BCBB7D5069E}"/>
    <hyperlink ref="F44" r:id="rId58" xr:uid="{93E7CA82-7348-4F7D-9AB6-1B39A2DC0D0B}"/>
    <hyperlink ref="F66" r:id="rId59" xr:uid="{2ECABD18-309F-4F7F-A65C-6EE2E0B0A4F0}"/>
    <hyperlink ref="F24" r:id="rId60" xr:uid="{05D8B3E1-4471-474A-BE5B-EBA1133D104B}"/>
    <hyperlink ref="F56" r:id="rId61" xr:uid="{A2B3D9E6-C75E-4FB7-B4F9-C3021CA6947E}"/>
    <hyperlink ref="F23" r:id="rId62" xr:uid="{04D9D4BC-78E0-49E0-AF3D-20FC8D49FF45}"/>
    <hyperlink ref="F40" r:id="rId63" xr:uid="{47A5D2D6-721C-4F3C-8866-6026E4206CB1}"/>
    <hyperlink ref="F71" r:id="rId64" xr:uid="{B7A13975-F02D-4247-A466-639AC4CC34D7}"/>
    <hyperlink ref="F15" r:id="rId65" xr:uid="{22874E85-F57E-48AE-AFC3-5EF0E97995B6}"/>
  </hyperlinks>
  <printOptions headings="1"/>
  <pageMargins left="0.2" right="0.2" top="0.5" bottom="0.5" header="0.51180555555555496" footer="0.51180555555555496"/>
  <pageSetup scale="58" firstPageNumber="0" orientation="landscape" horizontalDpi="300" verticalDpi="30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727A-4CAB-498D-9988-C81E5A52E58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8785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Membership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 2017</dc:creator>
  <dc:description/>
  <cp:lastModifiedBy>TCS</cp:lastModifiedBy>
  <cp:revision>549</cp:revision>
  <dcterms:created xsi:type="dcterms:W3CDTF">2017-07-14T20:25:08Z</dcterms:created>
  <dcterms:modified xsi:type="dcterms:W3CDTF">2022-08-20T14:39:33Z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-1085319268</vt:i4>
  </property>
  <property fmtid="{D5CDD505-2E9C-101B-9397-08002B2CF9AE}" pid="9" name="_AuthorEmail">
    <vt:lpwstr>firthfour@q.com</vt:lpwstr>
  </property>
  <property fmtid="{D5CDD505-2E9C-101B-9397-08002B2CF9AE}" pid="10" name="_AuthorEmailDisplayName">
    <vt:lpwstr>firthfour@q.com</vt:lpwstr>
  </property>
  <property fmtid="{D5CDD505-2E9C-101B-9397-08002B2CF9AE}" pid="11" name="_EmailSubject">
    <vt:lpwstr>New Board Member</vt:lpwstr>
  </property>
  <property fmtid="{D5CDD505-2E9C-101B-9397-08002B2CF9AE}" pid="12" name="_NewReviewCycle">
    <vt:lpwstr/>
  </property>
  <property fmtid="{D5CDD505-2E9C-101B-9397-08002B2CF9AE}" pid="13" name="_PreviousAdHocReviewCycleID">
    <vt:i4>1536362307</vt:i4>
  </property>
  <property fmtid="{D5CDD505-2E9C-101B-9397-08002B2CF9AE}" pid="14" name="_ReviewingToolsShownOnce">
    <vt:lpwstr/>
  </property>
</Properties>
</file>